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9170" windowHeight="6195" activeTab="3"/>
  </bookViews>
  <sheets>
    <sheet name="Titul" sheetId="1" r:id="rId1"/>
    <sheet name="Materiál_sp" sheetId="2" r:id="rId2"/>
    <sheet name="Svítidla" sheetId="3" r:id="rId3"/>
    <sheet name="Dodávka" sheetId="4" r:id="rId4"/>
    <sheet name="List1" sheetId="5" r:id="rId5"/>
  </sheets>
  <externalReferences>
    <externalReference r:id="rId8"/>
  </externalReferences>
  <definedNames>
    <definedName name="G___P__">'[1]Titul'!#REF!</definedName>
    <definedName name="_xlnm.Print_Titles" localSheetId="2">'Svítidla'!$5:$5</definedName>
  </definedNames>
  <calcPr fullCalcOnLoad="1"/>
</workbook>
</file>

<file path=xl/sharedStrings.xml><?xml version="1.0" encoding="utf-8"?>
<sst xmlns="http://schemas.openxmlformats.org/spreadsheetml/2006/main" count="300" uniqueCount="127">
  <si>
    <t>Popis</t>
  </si>
  <si>
    <t>Svítidla a materiál pro osvětlení</t>
  </si>
  <si>
    <t>Nosný materiál</t>
  </si>
  <si>
    <t>CPV</t>
  </si>
  <si>
    <t>28421140-2</t>
  </si>
  <si>
    <t>28422100-7</t>
  </si>
  <si>
    <t>28420000-2</t>
  </si>
  <si>
    <t>31214100-0</t>
  </si>
  <si>
    <t>31224100-3</t>
  </si>
  <si>
    <t>31600000-2</t>
  </si>
  <si>
    <t>50900000-4</t>
  </si>
  <si>
    <t>31524000-5</t>
  </si>
  <si>
    <t>31214500-4</t>
  </si>
  <si>
    <t>SKP</t>
  </si>
  <si>
    <t>HZS</t>
  </si>
  <si>
    <t>CELKEM BEZ DPH</t>
  </si>
  <si>
    <t>NOSNÝ MATERIÁL VČ. MONTÁŽE</t>
  </si>
  <si>
    <t>SVÍTIDLA VČ. MONTÁŽE</t>
  </si>
  <si>
    <t>Vodič (lano) s PVC izolací, volně, ve zdi nebo v podlaze  kompletní dodávka včetně montáže a zapojení</t>
  </si>
  <si>
    <t>Celkem</t>
  </si>
  <si>
    <t>Množství</t>
  </si>
  <si>
    <t>Jedn.</t>
  </si>
  <si>
    <t>Jedn. cena</t>
  </si>
  <si>
    <t>m</t>
  </si>
  <si>
    <t>ks</t>
  </si>
  <si>
    <t>Typ</t>
  </si>
  <si>
    <t>Plastová instalační lišta PVC 40x20, dodávka včetně montáže</t>
  </si>
  <si>
    <t>Označení</t>
  </si>
  <si>
    <t>P.č.</t>
  </si>
  <si>
    <t>hod.</t>
  </si>
  <si>
    <t>Kč</t>
  </si>
  <si>
    <t>Rozpočet je zpracován podle ceníků platných v době zhotovení projektu. Je orientační,konkrétní cena bude určena dodavatelskou firmou.</t>
  </si>
  <si>
    <t>CYKY J 5x1,5 Cu</t>
  </si>
  <si>
    <t xml:space="preserve">CYKY J 3x2,5 Cu </t>
  </si>
  <si>
    <t xml:space="preserve">CYKY J 3x1,5 Cu </t>
  </si>
  <si>
    <t>Spolupráce s revizním technikem</t>
  </si>
  <si>
    <t>Výchozí revize elektroinstalace</t>
  </si>
  <si>
    <t>CY 6 Cu</t>
  </si>
  <si>
    <t xml:space="preserve">Projektová dokumnetace skutečného provedení </t>
  </si>
  <si>
    <t xml:space="preserve">Komplet vč. přídavných, propojovacích komponentů, typové zkoušky a zapojení. </t>
  </si>
  <si>
    <t>ROZPOČET - REKAPITULACE</t>
  </si>
  <si>
    <t>Kabel s PVC izolací, částečně v kabelovém žlabu, v kabelových trubkách nebo v podlaze, pod omítkou,  kompletní dodávka včetně montáže a zapojení</t>
  </si>
  <si>
    <t xml:space="preserve"> </t>
  </si>
  <si>
    <t xml:space="preserve">CYKY O 3x1,5 Cu </t>
  </si>
  <si>
    <t>Spínač řazení 1, zápustný, 10 A, montáž s krytem jednotlivě nebo s jiným zařízením, kolébkový spínač kompletní dodávka včetně montáže a zapojení</t>
  </si>
  <si>
    <t>Spínač řazení 6, zápustný, 10 A, montáž s krytem jednotlivě nebo s jiným zařízením, kolébkový spínač kompletní dodávka včetně montáže a zapojení</t>
  </si>
  <si>
    <t>Přístrojová krabice plastová pro zapuštěnou montáž do zdi. Kompletní dodávka včetně montáže</t>
  </si>
  <si>
    <t>Rozbočovací krabice plastová pro zapuštěnou montáž se svorkovnicí nebo svorkami, určená k montáži do zdi. Kompletní dodávka včetně montáže a zapojení</t>
  </si>
  <si>
    <t>Plastová trubka PVC 2323, dodávka včetně montáže</t>
  </si>
  <si>
    <t>Spínač řazení 5, zápustný, 10 A, montáž s krytem jednotlivě nebo s jiným zařízením, kolébkový spínač kompletní dodávka včetně montáže a zapojení</t>
  </si>
  <si>
    <t>A</t>
  </si>
  <si>
    <t>Plastová instalační lišta PVC 20x20, dodávka včetně montáže</t>
  </si>
  <si>
    <t>Plastová instalační lišta PVC 40x40, dodávka včetně montáže</t>
  </si>
  <si>
    <t>Zásuvka jednoduchá vestavná, 230V/16A, modul 45, karmínová, kompletní dodávka včetně montáže a zapojení</t>
  </si>
  <si>
    <t>Zásuvka jednoduchá vestavná, 230V/16A, modul 45, karmínová s přep. ochranou, kompletní dodávka včetně montáže a zapojení</t>
  </si>
  <si>
    <t>Rozvaděč s náplní dle výkr. dokumentace</t>
  </si>
  <si>
    <t>DODÁVKA ROZVADĚČŮ</t>
  </si>
  <si>
    <t xml:space="preserve">Spolupráce s ostatními profesemi, investorem. </t>
  </si>
  <si>
    <t>Spínač řazení 1, zápustný, v panelové krabici 400V/16 A, montáž s krytem jednotlivě nebo s jiným zařízením, kolébkový spínač kompletní dodávka včetně montáže a zapojení</t>
  </si>
  <si>
    <t>CYKY J 5x4 Cu</t>
  </si>
  <si>
    <t>CYA 25 Cu</t>
  </si>
  <si>
    <t>CYA 16 Cu</t>
  </si>
  <si>
    <t>Spínač řazení 1, zápustný, 10 A, modul 45, bílý, kolébkový spínač kompletní dodávka včetně montáže a zapojení</t>
  </si>
  <si>
    <t>Rozbočovací krabice plastová pro povrchovou montáž přístrojů. Kompletní dodávka včetně montáže</t>
  </si>
  <si>
    <t>Práce mimo ceník, demontáže, vč. likvidace, průrazy</t>
  </si>
  <si>
    <t>Rozváděče</t>
  </si>
  <si>
    <t>Parapetní plastový žlab 120x55 (moduly 45) včetně příchytek, krytek, spoj. materiálu a  tvarovek, dodávka včetně montáže</t>
  </si>
  <si>
    <t>Rozpočet nezahrnuje:</t>
  </si>
  <si>
    <t>datové rozvody včetně zásuvek a doplnění RACKu</t>
  </si>
  <si>
    <t>CYKY J 5x6 Cu</t>
  </si>
  <si>
    <t>Zásuvka jednoduchá vestavná,  230V/16A, bílá, kompletní dodávka včetně montáže a zapojení</t>
  </si>
  <si>
    <t>Zásuvka jednoduchá vestavná,  230V/16A, rudá, kompletní dodávka včetně montáže a zapojení</t>
  </si>
  <si>
    <t>Zásuvka jednoduchá vestavná,  230V/16A, rudá, s přepěťovou ochr., kompletní dodávka včetně montáže a zapojení</t>
  </si>
  <si>
    <t>Dvojzásuvka jednoduchá vestavná,  230V/16A, rudá, s přepěťovou ochr., kompletní dodávka včetně montáže a zapojení</t>
  </si>
  <si>
    <t>Rozbočovací krabice malá, plastová pro zapuštěnou montáž se svorkovnicí nebo svorkami, určená k montáži do zdi. Kompletní dodávka včetně montáže a zapojení</t>
  </si>
  <si>
    <t>RS4</t>
  </si>
  <si>
    <t>RPC</t>
  </si>
  <si>
    <t>CYKY J 5x10 Cu</t>
  </si>
  <si>
    <t>CYKY J 4x25 Cu</t>
  </si>
  <si>
    <t>CYKY J 5x2,5 Cu</t>
  </si>
  <si>
    <t xml:space="preserve">CYKY J 3x4 Cu </t>
  </si>
  <si>
    <t>Plastová trubka PVC 2329, dodávka včetně montáže</t>
  </si>
  <si>
    <t>Plastová trubka PVC 2316, dodávka včetně montáže</t>
  </si>
  <si>
    <t>Spínač řazení 7, zápustný, 10 A, montáž s krytem jednotlivě nebo s jiným zařízením, kolébkový spínač kompletní dodávka včetně montáže a zapojení</t>
  </si>
  <si>
    <t>Zásuvka nástěnná 230V/16 A, IP 44, kompletní dodávka včetně montáže a zapojení</t>
  </si>
  <si>
    <t>Spínač nástěnný č.1, IP 44, kompletní dodávka včetně montáže a zapojení</t>
  </si>
  <si>
    <t>Zásuvka nástěnná 400V/16A/5, IP 44, kompletní dodávka včetně montáže a zapojení</t>
  </si>
  <si>
    <t>Spínač řazení 1, zápustný s doutnavkou 400V/16A, montáž s krytem dodávka vč. montáže a zapojení</t>
  </si>
  <si>
    <t>Rozbočovací krabice plastová na omítku se svorkami. Kompletní dodávka včetně montáže a zapojení (ACIDUR)</t>
  </si>
  <si>
    <t>Rozbočovací krabice malá, plastová pro zapuštěnou montáž prázdná, určená k montáži do zdi. Kompletní dodávka včetně montáže a zapojení</t>
  </si>
  <si>
    <t>Rozbočovací krabice velká plastová pro zapuštěnou montáž do zdi. Kompletní dodávka včetně montáže a zapojení</t>
  </si>
  <si>
    <t xml:space="preserve">Rozbočovací krabice plastová pro zapuštěnou montáž s víčkem (obdélníková), určená k montáži pod omítku s ekvipotencionální svorkovnicí. Kompletní dodávka včetně montáže a zapojení </t>
  </si>
  <si>
    <t>KO 125</t>
  </si>
  <si>
    <t>Rozbočovací krabice plastová pod omítku čtveratá (125).  Kompletní dodávka včetně montáže a zapojení</t>
  </si>
  <si>
    <t>Rozbočovací krabice plastová pod omítku obdélníková (250).  Kompletní dodávka včetně montáže a zapojení</t>
  </si>
  <si>
    <t>ER</t>
  </si>
  <si>
    <t>HR RS1</t>
  </si>
  <si>
    <t>RS2</t>
  </si>
  <si>
    <t>RS3</t>
  </si>
  <si>
    <t>RK</t>
  </si>
  <si>
    <t>ZŠ TGM RAJHRAD, MASARYKOVA 96 - ELEKTROINSTALACE</t>
  </si>
  <si>
    <t>45312311-0</t>
  </si>
  <si>
    <t>Svorka pospojovací pro rozvody trubkových instalací vody.... Kompletní dodávka včetně montáže a zapojení</t>
  </si>
  <si>
    <t>KT 250</t>
  </si>
  <si>
    <t xml:space="preserve">Dodávka svítidel je myšlena jako kompletní vč. světelných zdrojů, montáže, recyklačních poplatků, případně závěsu atd.         U sytémů vyžadující oživení a odladění, je cena zahrnuta vč. těchto prací. </t>
  </si>
  <si>
    <t xml:space="preserve">Svítidlo přisazené, těleso svítidla polyester plněný skelným vláknem, difuzor PMMA, vložený AL odrazný reflektor, předřadník EVG nestmívatelný, IP65, světelný zdroj T5 49W, svítidlo osazeno 2ks trubic, 4000K, rozměr svítidla 1577x116x97mm, hmotnost 2,8kg </t>
  </si>
  <si>
    <t>B</t>
  </si>
  <si>
    <t>C</t>
  </si>
  <si>
    <t>D</t>
  </si>
  <si>
    <t>E</t>
  </si>
  <si>
    <t>N1</t>
  </si>
  <si>
    <t>N2</t>
  </si>
  <si>
    <t>CELKEM</t>
  </si>
  <si>
    <t>C1</t>
  </si>
  <si>
    <t>C2</t>
  </si>
  <si>
    <t>C3</t>
  </si>
  <si>
    <t>E1</t>
  </si>
  <si>
    <t>Svítidlo přisazené, těleso svítidla  ocelový, práškově lakovaný plech, optická část vysoce leštěná AL parabolická mřížka, předřadník EVG nestmívatelný, IP20, světelný zdroj T5 49W, svítidlo osazeno 2ks trubic, 4000K, CRI: &gt;80, rozměr svítidla 1499x215x55mm, IP20, hmotnost 5,2kg</t>
  </si>
  <si>
    <t>Svítidlo závěsné, těleso svítidla ocelový, práškově lakovaný plech, optická část vysoce leštěný AL asymetrický reflektor, přrdřadník EVG nestmívatelný, světelný zdroj T5 80W, 4000K, CRI: &gt;80,  rozměr svítidla 1562x197x90mm, IP20, hmotnost svítidla 3.8kg</t>
  </si>
  <si>
    <t>Svítidlo přisazené, těleso svítidla  ocelový, práškově lakovaný plech, optická část vytlačovaný PMMA kryt, opatřený plastovými koncovkami, předřadník EVG nestmívatelný, IP20, světelný zdroj T5 49W, svítidlo osazeno 2ks trubic, 4000K, CRI: &gt;80, rozměr svítidla 1540x200x70mm, IP20, hmotnost 4,1kg</t>
  </si>
  <si>
    <t>Svítidlo závěsné, těleso svítidla  ocelový, práškově lakovaný plech, optická část vytlačovaný PMMA kryt, opatřený plastovými koncovkami, předřadník EVG nestmívatelný, IP20, světelný zdroj T5 49W, svítidlo osazeno 2ks trubic, 4000K, CRI: &gt;80, rozměr svítidla 1540x200x70mm, IP20, hmotnost 4,1kg</t>
  </si>
  <si>
    <t>Svítidlo závěsné, těleso svítidla  ocelový, práškově lakovaný plech, optická část vytlačovaný PMMA kryt, opatřený plastovými koncovkami, předřadník EVG nestmívatelný, IP20, světelný zdroj T5 49W, 4000K, CRI: &gt;80, rozměr svítidla 1540x200x70mm, IP20, hmotnost 4kg</t>
  </si>
  <si>
    <t>Svítidlo přisazené, těleso svítidla  ocelový, práškově lakovaný plech, optická část vytlačovaný PMMA kryt, opatřený plastovými koncovkami, předřadník EVG nestmívatelný, IP20, světelný zdroj T5 49W, 4000K, CRI: &gt;80, rozměr svítidla 1540x200x70mm, IP20, hmotnost 4kg</t>
  </si>
  <si>
    <t>Svítidlo přisazené, těleso svítidla ocelový výlisek povrchově upraven práškovou barvou RAL9003, difuzor PMMA opálový, světelný zdroj kompaktní zářivka TC-F 36W, svítidlo osazeno 2ks kompaktní zářivky, předřadník EVG nestmívatelný, 4000K, CRI: &gt;80,  rozměr svítidla ∅495mm x 150mm, IP20, hmotnost 2,5kg</t>
  </si>
  <si>
    <t>Svítidlo přisazené,těleso svítidla polykarbonát bílý, difuzor polykarbonát čirý, ochranný koš kovový bíle lakovaný, světelný zdroj LED s particí E27, 1521lm, 4000K, CRI: &gt;80,  rozměr svítidla ∅260mm x 110mm, IP65, třída II</t>
  </si>
  <si>
    <t>Svítidlo nouzové přisazené,  těleso svítidla samozhášivý plast, difuzor plast čirý,rozměr svítidla 336x135x47mm, světelný zdroj trubice T5 8W, autonimicita 1H, IP40, třída II</t>
  </si>
  <si>
    <t>Svítidlo nouzové přisazené/závěsné,  těleso svítidla PC/ABS, barva svítidla RAL 9003, transparetní PC optika ESCAPE/AREA, IP65, třída II, rozměr svítidla ∅170x66,5mm, světelný zdroj LED, 2W, 215lm,  NM 3H</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</si>
</sst>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_)"/>
    <numFmt numFmtId="168" formatCode="0.0_)"/>
    <numFmt numFmtId="169" formatCode="General_)"/>
    <numFmt numFmtId="170" formatCode="mm/dd_)"/>
    <numFmt numFmtId="171" formatCode="mmm\-yy_)"/>
    <numFmt numFmtId="172" formatCode="mm/dd/yy_)"/>
    <numFmt numFmtId="173" formatCode="0_)"/>
    <numFmt numFmtId="174" formatCode="dd/mm/yy"/>
    <numFmt numFmtId="175" formatCode="d/m"/>
    <numFmt numFmtId="176" formatCode="0.00_ ;[Red]\-0.00\ "/>
    <numFmt numFmtId="177" formatCode="d\-mmm\."/>
    <numFmt numFmtId="178" formatCode="#,##0.00\ &quot;Kč&quot;"/>
    <numFmt numFmtId="179" formatCode="0.0"/>
    <numFmt numFmtId="180" formatCode="#,##0.00\ _K_č"/>
    <numFmt numFmtId="181" formatCode="#,##0.0"/>
    <numFmt numFmtId="182" formatCode="[$€-2]\ #\ ##,000_);[Red]\([$€-2]\ #\ ##,000\)"/>
    <numFmt numFmtId="183" formatCode="#,##0.00&quot; Kč&quot;;\-#,##0.00&quot; Kč&quot;"/>
    <numFmt numFmtId="184" formatCode="#,##0\ &quot;Kč&quot;"/>
  </numFmts>
  <fonts count="50">
    <font>
      <sz val="10"/>
      <name val="Arial"/>
      <family val="0"/>
    </font>
    <font>
      <b/>
      <sz val="10"/>
      <name val="Arial"/>
      <family val="2"/>
    </font>
    <font>
      <u val="single"/>
      <sz val="10"/>
      <color indexed="12"/>
      <name val="Arial CE"/>
      <family val="0"/>
    </font>
    <font>
      <u val="single"/>
      <sz val="10"/>
      <color indexed="36"/>
      <name val="Arial CE"/>
      <family val="0"/>
    </font>
    <font>
      <b/>
      <sz val="14"/>
      <name val="Arial"/>
      <family val="2"/>
    </font>
    <font>
      <b/>
      <sz val="12"/>
      <name val="Arial"/>
      <family val="2"/>
    </font>
    <font>
      <b/>
      <sz val="10"/>
      <color indexed="19"/>
      <name val="Arial CE"/>
      <family val="2"/>
    </font>
    <font>
      <sz val="10"/>
      <name val="Arial CE"/>
      <family val="2"/>
    </font>
    <font>
      <i/>
      <sz val="10"/>
      <name val="Arial"/>
      <family val="2"/>
    </font>
    <font>
      <i/>
      <sz val="10"/>
      <color indexed="12"/>
      <name val="Arial"/>
      <family val="2"/>
    </font>
    <font>
      <b/>
      <i/>
      <sz val="10"/>
      <name val="Arial"/>
      <family val="2"/>
    </font>
    <font>
      <sz val="10"/>
      <color indexed="8"/>
      <name val="Arial"/>
      <family val="2"/>
    </font>
    <font>
      <b/>
      <sz val="12"/>
      <color indexed="8"/>
      <name val="Microsoft Sans Serif"/>
      <family val="2"/>
    </font>
    <font>
      <sz val="9"/>
      <color indexed="8"/>
      <name val="Microsoft Sans Serif"/>
      <family val="2"/>
    </font>
    <font>
      <sz val="9"/>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color indexed="63"/>
      </top>
      <bottom style="thin"/>
    </border>
    <border>
      <left style="thin"/>
      <right style="medium"/>
      <top>
        <color indexed="63"/>
      </top>
      <bottom style="thin"/>
    </border>
    <border>
      <left>
        <color indexed="63"/>
      </left>
      <right style="thin"/>
      <top style="thin"/>
      <bottom style="medium"/>
    </border>
    <border>
      <left>
        <color indexed="63"/>
      </left>
      <right style="thin"/>
      <top style="medium"/>
      <bottom style="thin"/>
    </border>
    <border>
      <left style="thin"/>
      <right style="thin"/>
      <top>
        <color indexed="63"/>
      </top>
      <bottom style="medium"/>
    </border>
    <border>
      <left style="medium"/>
      <right style="thin"/>
      <top style="thin"/>
      <bottom style="thin"/>
    </border>
    <border>
      <left style="medium"/>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color indexed="22"/>
      </left>
      <right>
        <color indexed="63"/>
      </right>
      <top style="medium"/>
      <bottom style="thin">
        <color indexed="22"/>
      </bottom>
    </border>
    <border>
      <left style="thin"/>
      <right style="thin"/>
      <top style="medium"/>
      <bottom>
        <color indexed="63"/>
      </bottom>
    </border>
    <border>
      <left>
        <color indexed="63"/>
      </left>
      <right>
        <color indexed="63"/>
      </right>
      <top style="medium"/>
      <bottom style="thin">
        <color indexed="22"/>
      </bottom>
    </border>
    <border>
      <left style="thin"/>
      <right style="thin"/>
      <top style="medium"/>
      <bottom style="thin">
        <color indexed="22"/>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thin">
        <color indexed="22"/>
      </left>
      <right>
        <color indexed="63"/>
      </right>
      <top style="thin">
        <color indexed="22"/>
      </top>
      <bottom style="thin">
        <color indexed="22"/>
      </bottom>
    </border>
    <border>
      <left style="thin"/>
      <right style="thin"/>
      <top>
        <color indexed="63"/>
      </top>
      <bottom>
        <color indexed="63"/>
      </bottom>
    </border>
    <border>
      <left>
        <color indexed="63"/>
      </left>
      <right>
        <color indexed="63"/>
      </right>
      <top style="thin">
        <color indexed="22"/>
      </top>
      <bottom style="thin">
        <color indexed="22"/>
      </bottom>
    </border>
    <border>
      <left style="thin"/>
      <right style="thin"/>
      <top style="thin">
        <color indexed="22"/>
      </top>
      <bottom style="thin">
        <color indexed="22"/>
      </bottom>
    </border>
    <border>
      <left>
        <color indexed="63"/>
      </left>
      <right style="medium"/>
      <top>
        <color indexed="63"/>
      </top>
      <bottom>
        <color indexed="63"/>
      </bottom>
    </border>
    <border>
      <left>
        <color indexed="63"/>
      </left>
      <right style="thin"/>
      <top style="thin"/>
      <bottom style="thin"/>
    </border>
    <border>
      <left style="thin"/>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5" fillId="20" borderId="0" applyNumberFormat="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0" fillId="0" borderId="0">
      <alignment/>
      <protection/>
    </xf>
    <xf numFmtId="0" fontId="11" fillId="0" borderId="0">
      <alignment/>
      <protection/>
    </xf>
    <xf numFmtId="0" fontId="0" fillId="23"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3" fillId="0" borderId="0" applyNumberFormat="0" applyFill="0" applyBorder="0" applyAlignment="0" applyProtection="0"/>
    <xf numFmtId="0" fontId="43" fillId="24" borderId="0" applyNumberFormat="0" applyBorder="0" applyAlignment="0" applyProtection="0"/>
    <xf numFmtId="0" fontId="7" fillId="0" borderId="0" applyProtection="0">
      <alignment/>
    </xf>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77">
    <xf numFmtId="0" fontId="0" fillId="0" borderId="0" xfId="0"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178" fontId="0" fillId="0" borderId="0" xfId="0" applyNumberFormat="1" applyBorder="1" applyAlignment="1">
      <alignment/>
    </xf>
    <xf numFmtId="0" fontId="0" fillId="0" borderId="0" xfId="0" applyBorder="1" applyAlignment="1">
      <alignment horizontal="center"/>
    </xf>
    <xf numFmtId="0" fontId="0" fillId="0" borderId="0" xfId="0" applyBorder="1" applyAlignment="1">
      <alignment wrapText="1"/>
    </xf>
    <xf numFmtId="0" fontId="1" fillId="0" borderId="0" xfId="0" applyFont="1" applyAlignment="1">
      <alignment/>
    </xf>
    <xf numFmtId="178" fontId="1" fillId="0" borderId="0" xfId="0" applyNumberFormat="1" applyFont="1" applyAlignment="1">
      <alignment/>
    </xf>
    <xf numFmtId="0" fontId="1" fillId="0" borderId="0" xfId="0" applyFont="1" applyFill="1" applyBorder="1" applyAlignment="1">
      <alignment wrapText="1"/>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1" fillId="0" borderId="10" xfId="0" applyFont="1" applyBorder="1" applyAlignment="1">
      <alignment horizontal="center" vertical="center"/>
    </xf>
    <xf numFmtId="0" fontId="0" fillId="0" borderId="11" xfId="0" applyBorder="1" applyAlignment="1">
      <alignment horizontal="center" vertical="center"/>
    </xf>
    <xf numFmtId="0" fontId="1" fillId="0" borderId="11" xfId="0" applyFont="1" applyBorder="1" applyAlignment="1">
      <alignment vertical="center"/>
    </xf>
    <xf numFmtId="0" fontId="0" fillId="0" borderId="0" xfId="0" applyBorder="1" applyAlignment="1">
      <alignment horizontal="center" vertical="center"/>
    </xf>
    <xf numFmtId="0" fontId="1" fillId="0" borderId="0" xfId="0" applyFont="1" applyBorder="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center" vertical="center"/>
    </xf>
    <xf numFmtId="0" fontId="0" fillId="0" borderId="11" xfId="0" applyFont="1" applyBorder="1" applyAlignment="1">
      <alignment horizontal="center" vertical="center"/>
    </xf>
    <xf numFmtId="178" fontId="0" fillId="0" borderId="0" xfId="0" applyNumberFormat="1" applyBorder="1" applyAlignment="1" applyProtection="1">
      <alignment vertical="center"/>
      <protection locked="0"/>
    </xf>
    <xf numFmtId="0" fontId="1" fillId="0" borderId="10" xfId="0" applyFont="1" applyBorder="1" applyAlignment="1">
      <alignment horizontal="center" vertical="center"/>
    </xf>
    <xf numFmtId="0" fontId="1" fillId="0" borderId="0" xfId="0" applyFont="1" applyBorder="1" applyAlignment="1">
      <alignment horizontal="center" vertical="center"/>
    </xf>
    <xf numFmtId="178" fontId="1" fillId="0" borderId="0" xfId="0" applyNumberFormat="1" applyFont="1" applyBorder="1" applyAlignment="1">
      <alignment vertical="center"/>
    </xf>
    <xf numFmtId="178" fontId="0" fillId="0" borderId="11" xfId="0" applyNumberFormat="1"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Fill="1" applyBorder="1" applyAlignment="1">
      <alignment vertical="center" wrapText="1"/>
    </xf>
    <xf numFmtId="0" fontId="0" fillId="0" borderId="11" xfId="0" applyFont="1" applyFill="1" applyBorder="1" applyAlignment="1">
      <alignment horizontal="center" vertical="center" wrapText="1"/>
    </xf>
    <xf numFmtId="2" fontId="0" fillId="0" borderId="11" xfId="0" applyNumberFormat="1" applyFill="1" applyBorder="1" applyAlignment="1">
      <alignment horizontal="center" vertical="center" wrapText="1"/>
    </xf>
    <xf numFmtId="0" fontId="0" fillId="0" borderId="11" xfId="0" applyFont="1" applyFill="1" applyBorder="1" applyAlignment="1">
      <alignment horizontal="center" vertical="center" wrapText="1"/>
    </xf>
    <xf numFmtId="0" fontId="8" fillId="0" borderId="0" xfId="0" applyFont="1" applyAlignment="1">
      <alignment/>
    </xf>
    <xf numFmtId="0" fontId="5" fillId="0" borderId="0" xfId="0" applyFont="1" applyAlignment="1">
      <alignment/>
    </xf>
    <xf numFmtId="178" fontId="1" fillId="0" borderId="12" xfId="0" applyNumberFormat="1" applyFont="1" applyBorder="1" applyAlignment="1">
      <alignment/>
    </xf>
    <xf numFmtId="0" fontId="0" fillId="0" borderId="13" xfId="0" applyFont="1" applyBorder="1" applyAlignment="1">
      <alignment horizontal="center" vertical="center"/>
    </xf>
    <xf numFmtId="0" fontId="0" fillId="0" borderId="13" xfId="0" applyBorder="1" applyAlignment="1">
      <alignment horizontal="center" vertical="center"/>
    </xf>
    <xf numFmtId="0" fontId="1" fillId="0" borderId="13" xfId="0" applyFont="1" applyBorder="1" applyAlignment="1">
      <alignment vertical="center"/>
    </xf>
    <xf numFmtId="0" fontId="0" fillId="0" borderId="13" xfId="0" applyFont="1" applyBorder="1" applyAlignment="1">
      <alignment vertical="center" wrapText="1"/>
    </xf>
    <xf numFmtId="0" fontId="0" fillId="0" borderId="13" xfId="0" applyFont="1" applyBorder="1" applyAlignment="1">
      <alignment vertical="center"/>
    </xf>
    <xf numFmtId="0" fontId="0" fillId="0" borderId="13" xfId="0" applyFont="1" applyBorder="1" applyAlignment="1">
      <alignment horizontal="center" vertical="center"/>
    </xf>
    <xf numFmtId="178" fontId="0" fillId="0" borderId="14" xfId="0" applyNumberFormat="1" applyBorder="1" applyAlignment="1" applyProtection="1">
      <alignment vertical="center"/>
      <protection locked="0"/>
    </xf>
    <xf numFmtId="0" fontId="0" fillId="0" borderId="15" xfId="0" applyFont="1" applyBorder="1" applyAlignment="1">
      <alignment horizontal="center" vertical="center"/>
    </xf>
    <xf numFmtId="0" fontId="0" fillId="0" borderId="15" xfId="0" applyBorder="1" applyAlignment="1">
      <alignment horizontal="center" vertical="center"/>
    </xf>
    <xf numFmtId="0" fontId="1" fillId="0" borderId="15" xfId="0" applyFont="1" applyBorder="1" applyAlignment="1">
      <alignment vertical="center"/>
    </xf>
    <xf numFmtId="0" fontId="9" fillId="0" borderId="15" xfId="0" applyFont="1" applyBorder="1" applyAlignment="1">
      <alignment vertical="center" wrapText="1"/>
    </xf>
    <xf numFmtId="0" fontId="0" fillId="0" borderId="15" xfId="0" applyFont="1" applyBorder="1" applyAlignment="1">
      <alignment vertical="center"/>
    </xf>
    <xf numFmtId="0" fontId="0" fillId="0" borderId="15" xfId="0" applyFont="1" applyBorder="1" applyAlignment="1">
      <alignment horizontal="center" vertical="center"/>
    </xf>
    <xf numFmtId="178" fontId="0" fillId="0" borderId="16" xfId="0" applyNumberFormat="1" applyBorder="1" applyAlignment="1" applyProtection="1">
      <alignment vertical="center"/>
      <protection locked="0"/>
    </xf>
    <xf numFmtId="0" fontId="0" fillId="0" borderId="13" xfId="0" applyFont="1" applyFill="1" applyBorder="1" applyAlignment="1">
      <alignment vertical="center"/>
    </xf>
    <xf numFmtId="0" fontId="0" fillId="0" borderId="15" xfId="0" applyFont="1" applyFill="1" applyBorder="1" applyAlignment="1">
      <alignment vertical="center"/>
    </xf>
    <xf numFmtId="0" fontId="8" fillId="0" borderId="13" xfId="0" applyFont="1" applyBorder="1" applyAlignment="1">
      <alignment horizontal="center" vertical="center"/>
    </xf>
    <xf numFmtId="0" fontId="10" fillId="0" borderId="13" xfId="0" applyFont="1" applyBorder="1" applyAlignment="1">
      <alignment vertical="center"/>
    </xf>
    <xf numFmtId="0" fontId="8" fillId="0" borderId="13" xfId="0" applyFont="1" applyBorder="1" applyAlignment="1">
      <alignment vertical="center"/>
    </xf>
    <xf numFmtId="0" fontId="8" fillId="0" borderId="15" xfId="0" applyFont="1" applyBorder="1" applyAlignment="1">
      <alignment horizontal="center" vertical="center"/>
    </xf>
    <xf numFmtId="0" fontId="10" fillId="0" borderId="15" xfId="0" applyFont="1" applyBorder="1" applyAlignment="1">
      <alignment vertical="center"/>
    </xf>
    <xf numFmtId="0" fontId="8" fillId="0" borderId="15" xfId="0" applyFont="1" applyBorder="1" applyAlignment="1">
      <alignment vertical="center"/>
    </xf>
    <xf numFmtId="178" fontId="8" fillId="0" borderId="16" xfId="0" applyNumberFormat="1" applyFont="1" applyBorder="1" applyAlignment="1" applyProtection="1">
      <alignment vertical="center"/>
      <protection locked="0"/>
    </xf>
    <xf numFmtId="0" fontId="9" fillId="0" borderId="15" xfId="0" applyFont="1" applyFill="1" applyBorder="1" applyAlignment="1">
      <alignment vertical="center" wrapText="1"/>
    </xf>
    <xf numFmtId="0" fontId="0" fillId="0" borderId="17" xfId="0" applyFill="1" applyBorder="1" applyAlignment="1">
      <alignment horizontal="center" vertical="center"/>
    </xf>
    <xf numFmtId="0" fontId="0" fillId="0" borderId="13" xfId="0" applyFill="1" applyBorder="1" applyAlignment="1">
      <alignment vertical="center"/>
    </xf>
    <xf numFmtId="0" fontId="0" fillId="0" borderId="13" xfId="0" applyFill="1" applyBorder="1" applyAlignment="1">
      <alignment horizontal="center" vertical="center"/>
    </xf>
    <xf numFmtId="0" fontId="0" fillId="0" borderId="13" xfId="0" applyFill="1" applyBorder="1" applyAlignment="1">
      <alignment wrapText="1"/>
    </xf>
    <xf numFmtId="178" fontId="0" fillId="0" borderId="14" xfId="0" applyNumberFormat="1" applyFill="1" applyBorder="1" applyAlignment="1">
      <alignment horizontal="center" vertical="center"/>
    </xf>
    <xf numFmtId="0" fontId="0" fillId="0" borderId="18" xfId="0" applyFill="1" applyBorder="1" applyAlignment="1">
      <alignment horizontal="center" vertical="center"/>
    </xf>
    <xf numFmtId="0" fontId="0" fillId="0" borderId="15" xfId="0" applyFill="1" applyBorder="1" applyAlignment="1">
      <alignment vertical="center"/>
    </xf>
    <xf numFmtId="0" fontId="0" fillId="0" borderId="15" xfId="0" applyFill="1" applyBorder="1" applyAlignment="1">
      <alignment horizontal="center" vertical="center"/>
    </xf>
    <xf numFmtId="0" fontId="0" fillId="0" borderId="15" xfId="0" applyFill="1" applyBorder="1" applyAlignment="1">
      <alignment wrapText="1"/>
    </xf>
    <xf numFmtId="178" fontId="0" fillId="0" borderId="16" xfId="0" applyNumberFormat="1" applyFill="1" applyBorder="1" applyAlignment="1">
      <alignment horizontal="center" vertical="center"/>
    </xf>
    <xf numFmtId="0" fontId="0" fillId="0" borderId="15" xfId="0" applyBorder="1" applyAlignment="1">
      <alignment wrapText="1"/>
    </xf>
    <xf numFmtId="178" fontId="0" fillId="0" borderId="0" xfId="0" applyNumberFormat="1" applyAlignment="1">
      <alignment/>
    </xf>
    <xf numFmtId="0" fontId="0" fillId="0" borderId="0" xfId="0" applyFont="1" applyAlignment="1">
      <alignment/>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9" xfId="0" applyBorder="1" applyAlignment="1">
      <alignment horizontal="center" vertical="center"/>
    </xf>
    <xf numFmtId="0" fontId="1" fillId="0" borderId="19" xfId="0" applyFont="1" applyBorder="1" applyAlignment="1">
      <alignment vertical="center"/>
    </xf>
    <xf numFmtId="0" fontId="0" fillId="0" borderId="19" xfId="0" applyFont="1" applyBorder="1" applyAlignment="1">
      <alignment vertical="center" wrapText="1"/>
    </xf>
    <xf numFmtId="178" fontId="0" fillId="0" borderId="20" xfId="0" applyNumberFormat="1" applyBorder="1" applyAlignment="1" applyProtection="1">
      <alignment vertical="center"/>
      <protection locked="0"/>
    </xf>
    <xf numFmtId="0" fontId="0" fillId="0" borderId="21" xfId="0" applyFont="1" applyBorder="1" applyAlignment="1">
      <alignment horizontal="center" vertical="center"/>
    </xf>
    <xf numFmtId="0" fontId="0" fillId="0" borderId="19" xfId="0" applyFont="1" applyFill="1" applyBorder="1" applyAlignment="1">
      <alignment vertical="center"/>
    </xf>
    <xf numFmtId="0" fontId="0" fillId="0" borderId="22" xfId="0" applyFont="1" applyBorder="1" applyAlignment="1">
      <alignment horizontal="center" vertical="center"/>
    </xf>
    <xf numFmtId="179" fontId="0" fillId="0" borderId="13" xfId="0" applyNumberFormat="1" applyFill="1" applyBorder="1" applyAlignment="1">
      <alignment horizontal="center" vertical="center"/>
    </xf>
    <xf numFmtId="179" fontId="0" fillId="0" borderId="19" xfId="0" applyNumberFormat="1" applyFill="1" applyBorder="1" applyAlignment="1">
      <alignment horizontal="center" vertical="center"/>
    </xf>
    <xf numFmtId="179" fontId="0" fillId="0" borderId="13" xfId="0" applyNumberFormat="1" applyFont="1" applyFill="1" applyBorder="1" applyAlignment="1">
      <alignment horizontal="center" vertical="center"/>
    </xf>
    <xf numFmtId="0" fontId="0" fillId="0" borderId="13" xfId="0" applyFont="1" applyBorder="1" applyAlignment="1">
      <alignment horizontal="center" vertical="center"/>
    </xf>
    <xf numFmtId="0" fontId="0" fillId="0" borderId="23" xfId="0" applyFont="1" applyBorder="1" applyAlignment="1">
      <alignment horizontal="center" vertical="center"/>
    </xf>
    <xf numFmtId="0" fontId="0" fillId="0" borderId="0" xfId="47" applyNumberFormat="1" applyFont="1">
      <alignment/>
      <protection/>
    </xf>
    <xf numFmtId="0" fontId="0" fillId="0" borderId="0" xfId="47" applyFont="1">
      <alignment/>
      <protection/>
    </xf>
    <xf numFmtId="0" fontId="1" fillId="0" borderId="0" xfId="47" applyFont="1">
      <alignment/>
      <protection/>
    </xf>
    <xf numFmtId="0" fontId="0" fillId="0" borderId="0" xfId="47" applyFont="1" applyAlignment="1">
      <alignment horizontal="center"/>
      <protection/>
    </xf>
    <xf numFmtId="0" fontId="1" fillId="0" borderId="0" xfId="47" applyFont="1" applyAlignment="1">
      <alignment horizontal="center"/>
      <protection/>
    </xf>
    <xf numFmtId="0" fontId="5" fillId="0" borderId="0" xfId="0" applyFont="1" applyAlignment="1">
      <alignment/>
    </xf>
    <xf numFmtId="178" fontId="0" fillId="0" borderId="0" xfId="0" applyNumberFormat="1" applyFill="1" applyBorder="1" applyAlignment="1">
      <alignment/>
    </xf>
    <xf numFmtId="0" fontId="0" fillId="0" borderId="0" xfId="0" applyFill="1" applyBorder="1" applyAlignment="1">
      <alignment horizontal="center" vertical="center"/>
    </xf>
    <xf numFmtId="0" fontId="0" fillId="0" borderId="0" xfId="0" applyFill="1" applyBorder="1" applyAlignment="1">
      <alignment vertical="center"/>
    </xf>
    <xf numFmtId="0" fontId="9" fillId="0" borderId="0" xfId="0" applyFont="1" applyFill="1" applyBorder="1" applyAlignment="1">
      <alignment vertical="center" wrapText="1"/>
    </xf>
    <xf numFmtId="178" fontId="0" fillId="0" borderId="0" xfId="0" applyNumberFormat="1" applyFill="1" applyBorder="1" applyAlignment="1">
      <alignment horizontal="center" vertical="center"/>
    </xf>
    <xf numFmtId="4" fontId="0" fillId="0" borderId="13" xfId="0" applyNumberFormat="1" applyFont="1" applyFill="1" applyBorder="1" applyAlignment="1">
      <alignment horizontal="center" vertical="center"/>
    </xf>
    <xf numFmtId="4" fontId="0" fillId="0" borderId="15" xfId="0" applyNumberFormat="1" applyFont="1" applyFill="1" applyBorder="1" applyAlignment="1">
      <alignment horizontal="center" vertical="center"/>
    </xf>
    <xf numFmtId="4" fontId="0"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0" fillId="0" borderId="13" xfId="0" applyFont="1" applyFill="1" applyBorder="1" applyAlignment="1">
      <alignment vertical="center" wrapText="1"/>
    </xf>
    <xf numFmtId="179" fontId="0" fillId="0" borderId="15" xfId="0" applyNumberFormat="1" applyFill="1" applyBorder="1" applyAlignment="1">
      <alignment horizontal="center" vertical="center"/>
    </xf>
    <xf numFmtId="0" fontId="0" fillId="0" borderId="13" xfId="0" applyFont="1" applyBorder="1" applyAlignment="1">
      <alignment vertical="center" wrapText="1"/>
    </xf>
    <xf numFmtId="0" fontId="0" fillId="0" borderId="11" xfId="0" applyFont="1" applyBorder="1" applyAlignment="1">
      <alignment horizontal="center" vertical="center"/>
    </xf>
    <xf numFmtId="0" fontId="1" fillId="0" borderId="11" xfId="0" applyFont="1" applyBorder="1" applyAlignment="1">
      <alignment vertical="center"/>
    </xf>
    <xf numFmtId="4" fontId="0" fillId="0" borderId="11" xfId="0" applyNumberFormat="1" applyFont="1" applyBorder="1" applyAlignment="1">
      <alignment horizontal="center" vertical="center"/>
    </xf>
    <xf numFmtId="0" fontId="0" fillId="0" borderId="0" xfId="0" applyFont="1" applyAlignment="1">
      <alignment vertical="center"/>
    </xf>
    <xf numFmtId="0" fontId="0" fillId="0" borderId="13" xfId="0" applyFont="1" applyFill="1" applyBorder="1" applyAlignment="1">
      <alignment horizontal="center" vertical="center"/>
    </xf>
    <xf numFmtId="0" fontId="0" fillId="0" borderId="11" xfId="0" applyFont="1" applyBorder="1" applyAlignment="1">
      <alignment vertical="center" wrapText="1"/>
    </xf>
    <xf numFmtId="0" fontId="0" fillId="0" borderId="24" xfId="0" applyFont="1" applyBorder="1" applyAlignment="1">
      <alignment horizontal="center" vertical="center"/>
    </xf>
    <xf numFmtId="4" fontId="0" fillId="0" borderId="13" xfId="0" applyNumberFormat="1" applyFont="1" applyBorder="1" applyAlignment="1">
      <alignment horizontal="center" vertical="center"/>
    </xf>
    <xf numFmtId="178" fontId="0" fillId="0" borderId="14" xfId="0" applyNumberFormat="1" applyFont="1" applyBorder="1" applyAlignment="1" applyProtection="1">
      <alignment vertical="center"/>
      <protection locked="0"/>
    </xf>
    <xf numFmtId="0" fontId="0" fillId="0" borderId="0" xfId="0" applyFont="1" applyAlignment="1">
      <alignment vertical="center"/>
    </xf>
    <xf numFmtId="0" fontId="0" fillId="0" borderId="18" xfId="0" applyFont="1" applyBorder="1" applyAlignment="1">
      <alignment horizontal="center" vertical="center"/>
    </xf>
    <xf numFmtId="0" fontId="0" fillId="0" borderId="15" xfId="0" applyFont="1" applyBorder="1" applyAlignment="1">
      <alignment horizontal="center" vertical="center"/>
    </xf>
    <xf numFmtId="4" fontId="0" fillId="0" borderId="15" xfId="0" applyNumberFormat="1" applyFont="1" applyBorder="1" applyAlignment="1">
      <alignment horizontal="center" vertical="center"/>
    </xf>
    <xf numFmtId="178" fontId="0" fillId="0" borderId="16" xfId="0" applyNumberFormat="1" applyFont="1" applyBorder="1" applyAlignment="1" applyProtection="1">
      <alignment vertical="center"/>
      <protection locked="0"/>
    </xf>
    <xf numFmtId="0" fontId="1" fillId="0" borderId="0" xfId="0" applyFont="1" applyAlignment="1">
      <alignment/>
    </xf>
    <xf numFmtId="0" fontId="0" fillId="0" borderId="0" xfId="0" applyFont="1" applyAlignment="1">
      <alignment/>
    </xf>
    <xf numFmtId="179" fontId="0" fillId="0" borderId="15" xfId="0" applyNumberFormat="1" applyFont="1" applyFill="1" applyBorder="1" applyAlignment="1">
      <alignment horizontal="center" vertical="center"/>
    </xf>
    <xf numFmtId="0" fontId="0" fillId="0" borderId="13" xfId="0" applyBorder="1" applyAlignment="1">
      <alignment vertical="center" wrapText="1"/>
    </xf>
    <xf numFmtId="0" fontId="0" fillId="0" borderId="25" xfId="0" applyFont="1" applyBorder="1" applyAlignment="1">
      <alignment horizontal="center" vertical="center"/>
    </xf>
    <xf numFmtId="0" fontId="0" fillId="0" borderId="23" xfId="0" applyBorder="1" applyAlignment="1">
      <alignment horizontal="center" vertical="center"/>
    </xf>
    <xf numFmtId="0" fontId="1" fillId="0" borderId="23" xfId="0" applyFont="1" applyBorder="1" applyAlignment="1">
      <alignment vertical="center"/>
    </xf>
    <xf numFmtId="0" fontId="9" fillId="0" borderId="23" xfId="0" applyFont="1" applyBorder="1" applyAlignment="1">
      <alignment vertical="center" wrapText="1"/>
    </xf>
    <xf numFmtId="179" fontId="0" fillId="0" borderId="23" xfId="0" applyNumberFormat="1" applyFont="1" applyFill="1" applyBorder="1" applyAlignment="1">
      <alignment horizontal="center" vertical="center"/>
    </xf>
    <xf numFmtId="178" fontId="0" fillId="0" borderId="26" xfId="0" applyNumberFormat="1" applyFont="1" applyBorder="1" applyAlignment="1" applyProtection="1">
      <alignment vertical="center"/>
      <protection locked="0"/>
    </xf>
    <xf numFmtId="0" fontId="0" fillId="0" borderId="19" xfId="0" applyFont="1" applyBorder="1" applyAlignment="1">
      <alignment horizontal="center" vertical="center"/>
    </xf>
    <xf numFmtId="0" fontId="0" fillId="0" borderId="19" xfId="0" applyBorder="1" applyAlignment="1">
      <alignment vertical="center" wrapText="1"/>
    </xf>
    <xf numFmtId="4" fontId="0" fillId="0" borderId="19" xfId="0" applyNumberFormat="1" applyFont="1" applyBorder="1" applyAlignment="1">
      <alignment horizontal="center" vertical="center"/>
    </xf>
    <xf numFmtId="178" fontId="0" fillId="0" borderId="20" xfId="0" applyNumberFormat="1" applyFont="1" applyBorder="1" applyAlignment="1" applyProtection="1">
      <alignment vertical="center"/>
      <protection locked="0"/>
    </xf>
    <xf numFmtId="0" fontId="0" fillId="0" borderId="19" xfId="0" applyFont="1" applyBorder="1" applyAlignment="1">
      <alignment vertical="center" wrapText="1"/>
    </xf>
    <xf numFmtId="0" fontId="0" fillId="0" borderId="17" xfId="0" applyFont="1" applyBorder="1" applyAlignment="1">
      <alignment horizontal="center" vertical="center"/>
    </xf>
    <xf numFmtId="0" fontId="0" fillId="0" borderId="0" xfId="0" applyNumberFormat="1" applyFont="1" applyAlignment="1">
      <alignment/>
    </xf>
    <xf numFmtId="0" fontId="0"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left" vertical="top" wrapText="1"/>
    </xf>
    <xf numFmtId="0" fontId="0" fillId="0" borderId="0" xfId="0" applyFont="1" applyAlignment="1">
      <alignment horizontal="center"/>
    </xf>
    <xf numFmtId="0" fontId="1" fillId="0" borderId="0" xfId="0" applyFont="1" applyAlignment="1">
      <alignment horizontal="center"/>
    </xf>
    <xf numFmtId="0" fontId="0" fillId="0" borderId="0" xfId="0" applyFont="1" applyAlignment="1">
      <alignment horizontal="left" vertical="top" wrapText="1"/>
    </xf>
    <xf numFmtId="0" fontId="1" fillId="0" borderId="27" xfId="0" applyNumberFormat="1"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horizontal="left" vertical="top" wrapText="1"/>
    </xf>
    <xf numFmtId="0" fontId="1" fillId="0" borderId="27" xfId="0" applyFont="1" applyBorder="1" applyAlignment="1">
      <alignment horizontal="center" vertical="center" wrapText="1" shrinkToFit="1"/>
    </xf>
    <xf numFmtId="0" fontId="0" fillId="0" borderId="17" xfId="0" applyNumberFormat="1" applyFont="1" applyBorder="1" applyAlignment="1">
      <alignment horizontal="center" vertical="center"/>
    </xf>
    <xf numFmtId="0" fontId="12" fillId="0" borderId="28" xfId="48" applyFont="1" applyFill="1" applyBorder="1" applyAlignment="1">
      <alignment horizontal="center" vertical="center" wrapText="1"/>
      <protection/>
    </xf>
    <xf numFmtId="0" fontId="49" fillId="0" borderId="11" xfId="0" applyFont="1" applyBorder="1" applyAlignment="1">
      <alignment horizontal="left" vertical="top" wrapText="1"/>
    </xf>
    <xf numFmtId="1" fontId="13" fillId="0" borderId="29" xfId="48" applyNumberFormat="1" applyFont="1" applyBorder="1" applyAlignment="1">
      <alignment horizontal="center" vertical="center"/>
      <protection/>
    </xf>
    <xf numFmtId="0" fontId="13" fillId="0" borderId="30" xfId="48" applyFont="1" applyFill="1" applyBorder="1" applyAlignment="1">
      <alignment horizontal="center" vertical="center" wrapText="1"/>
      <protection/>
    </xf>
    <xf numFmtId="183" fontId="13" fillId="0" borderId="31" xfId="48" applyNumberFormat="1" applyFont="1" applyFill="1" applyBorder="1" applyAlignment="1">
      <alignment horizontal="right" vertical="center" wrapText="1"/>
      <protection/>
    </xf>
    <xf numFmtId="184" fontId="13" fillId="0" borderId="32" xfId="48" applyNumberFormat="1" applyFont="1" applyBorder="1" applyAlignment="1">
      <alignment vertical="center"/>
      <protection/>
    </xf>
    <xf numFmtId="0" fontId="0" fillId="0" borderId="18" xfId="0" applyNumberFormat="1" applyFont="1" applyBorder="1" applyAlignment="1">
      <alignment horizontal="center" vertical="center"/>
    </xf>
    <xf numFmtId="0" fontId="5" fillId="0" borderId="33" xfId="0" applyFont="1" applyBorder="1" applyAlignment="1">
      <alignment horizontal="center" vertical="center"/>
    </xf>
    <xf numFmtId="0" fontId="9" fillId="0" borderId="15" xfId="0" applyFont="1" applyBorder="1" applyAlignment="1">
      <alignment horizontal="left" vertical="top" wrapText="1"/>
    </xf>
    <xf numFmtId="0" fontId="14" fillId="0" borderId="15" xfId="0" applyFont="1" applyBorder="1" applyAlignment="1">
      <alignment horizontal="center" vertical="center" wrapText="1"/>
    </xf>
    <xf numFmtId="0" fontId="14" fillId="0" borderId="34" xfId="0" applyFont="1" applyBorder="1" applyAlignment="1">
      <alignment horizontal="center" vertical="center"/>
    </xf>
    <xf numFmtId="2" fontId="14" fillId="0" borderId="15" xfId="0" applyNumberFormat="1" applyFont="1" applyBorder="1" applyAlignment="1">
      <alignment horizontal="center" vertical="center"/>
    </xf>
    <xf numFmtId="178" fontId="14" fillId="0" borderId="35" xfId="0" applyNumberFormat="1" applyFont="1" applyBorder="1" applyAlignment="1">
      <alignment vertical="center"/>
    </xf>
    <xf numFmtId="0" fontId="0" fillId="0" borderId="36" xfId="0" applyNumberFormat="1" applyFont="1" applyBorder="1" applyAlignment="1">
      <alignment horizontal="center" vertical="center"/>
    </xf>
    <xf numFmtId="0" fontId="12" fillId="0" borderId="37" xfId="48" applyFont="1" applyFill="1" applyBorder="1" applyAlignment="1">
      <alignment horizontal="center" vertical="center" wrapText="1"/>
      <protection/>
    </xf>
    <xf numFmtId="1" fontId="13" fillId="0" borderId="38" xfId="48" applyNumberFormat="1" applyFont="1" applyBorder="1" applyAlignment="1">
      <alignment horizontal="center" vertical="center"/>
      <protection/>
    </xf>
    <xf numFmtId="0" fontId="13" fillId="0" borderId="39" xfId="48" applyFont="1" applyFill="1" applyBorder="1" applyAlignment="1">
      <alignment horizontal="center" vertical="center" wrapText="1"/>
      <protection/>
    </xf>
    <xf numFmtId="183" fontId="13" fillId="0" borderId="40" xfId="48" applyNumberFormat="1" applyFont="1" applyFill="1" applyBorder="1" applyAlignment="1">
      <alignment horizontal="right" vertical="center" wrapText="1"/>
      <protection/>
    </xf>
    <xf numFmtId="184" fontId="13" fillId="0" borderId="41" xfId="48" applyNumberFormat="1" applyFont="1" applyBorder="1" applyAlignment="1">
      <alignment vertical="center"/>
      <protection/>
    </xf>
    <xf numFmtId="0" fontId="11" fillId="0" borderId="11" xfId="48" applyFont="1" applyFill="1" applyBorder="1" applyAlignment="1">
      <alignment horizontal="left" vertical="top" wrapText="1"/>
      <protection/>
    </xf>
    <xf numFmtId="184" fontId="1" fillId="0" borderId="0" xfId="0" applyNumberFormat="1" applyFont="1" applyAlignment="1">
      <alignment/>
    </xf>
    <xf numFmtId="0" fontId="49" fillId="0" borderId="42" xfId="0" applyFont="1" applyBorder="1" applyAlignment="1">
      <alignment horizontal="left" vertical="top" wrapText="1"/>
    </xf>
    <xf numFmtId="0" fontId="0" fillId="0" borderId="0" xfId="0" applyFont="1" applyAlignment="1">
      <alignment horizontal="left" wrapText="1"/>
    </xf>
    <xf numFmtId="0" fontId="6" fillId="0" borderId="0" xfId="0" applyFont="1" applyAlignment="1">
      <alignment horizontal="left" wrapText="1"/>
    </xf>
    <xf numFmtId="0" fontId="0" fillId="0" borderId="43" xfId="0" applyBorder="1" applyAlignment="1">
      <alignment horizontal="left" vertical="center" wrapText="1"/>
    </xf>
    <xf numFmtId="0" fontId="0" fillId="0" borderId="42" xfId="0" applyBorder="1" applyAlignment="1">
      <alignment horizontal="left" vertical="center" wrapText="1"/>
    </xf>
    <xf numFmtId="0" fontId="0" fillId="0" borderId="43" xfId="0" applyFont="1" applyBorder="1" applyAlignment="1">
      <alignment horizontal="left" vertical="center" wrapText="1"/>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_List1" xfId="48"/>
    <cellStyle name="Poznámka" xfId="49"/>
    <cellStyle name="Percent" xfId="50"/>
    <cellStyle name="Propojená buňka" xfId="51"/>
    <cellStyle name="Followed Hyperlink" xfId="52"/>
    <cellStyle name="Správně" xfId="53"/>
    <cellStyle name="Styl 1"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0</xdr:rowOff>
    </xdr:from>
    <xdr:to>
      <xdr:col>8</xdr:col>
      <xdr:colOff>0</xdr:colOff>
      <xdr:row>5</xdr:row>
      <xdr:rowOff>0</xdr:rowOff>
    </xdr:to>
    <xdr:pic>
      <xdr:nvPicPr>
        <xdr:cNvPr id="1" name="Picture 22"/>
        <xdr:cNvPicPr preferRelativeResize="1">
          <a:picLocks noChangeAspect="1"/>
        </xdr:cNvPicPr>
      </xdr:nvPicPr>
      <xdr:blipFill>
        <a:blip r:embed="rId1"/>
        <a:stretch>
          <a:fillRect/>
        </a:stretch>
      </xdr:blipFill>
      <xdr:spPr>
        <a:xfrm>
          <a:off x="7696200" y="1066800"/>
          <a:ext cx="0" cy="0"/>
        </a:xfrm>
        <a:prstGeom prst="rect">
          <a:avLst/>
        </a:prstGeom>
        <a:noFill/>
        <a:ln w="1" cmpd="sng">
          <a:noFill/>
        </a:ln>
      </xdr:spPr>
    </xdr:pic>
    <xdr:clientData/>
  </xdr:twoCellAnchor>
  <xdr:twoCellAnchor>
    <xdr:from>
      <xdr:col>8</xdr:col>
      <xdr:colOff>0</xdr:colOff>
      <xdr:row>5</xdr:row>
      <xdr:rowOff>0</xdr:rowOff>
    </xdr:from>
    <xdr:to>
      <xdr:col>8</xdr:col>
      <xdr:colOff>0</xdr:colOff>
      <xdr:row>5</xdr:row>
      <xdr:rowOff>0</xdr:rowOff>
    </xdr:to>
    <xdr:pic>
      <xdr:nvPicPr>
        <xdr:cNvPr id="2" name="Picture 23"/>
        <xdr:cNvPicPr preferRelativeResize="1">
          <a:picLocks noChangeAspect="1"/>
        </xdr:cNvPicPr>
      </xdr:nvPicPr>
      <xdr:blipFill>
        <a:blip r:embed="rId2"/>
        <a:stretch>
          <a:fillRect/>
        </a:stretch>
      </xdr:blipFill>
      <xdr:spPr>
        <a:xfrm>
          <a:off x="7696200" y="1066800"/>
          <a:ext cx="0" cy="0"/>
        </a:xfrm>
        <a:prstGeom prst="rect">
          <a:avLst/>
        </a:prstGeom>
        <a:noFill/>
        <a:ln w="9525" cmpd="sng">
          <a:noFill/>
        </a:ln>
      </xdr:spPr>
    </xdr:pic>
    <xdr:clientData/>
  </xdr:twoCellAnchor>
  <xdr:twoCellAnchor>
    <xdr:from>
      <xdr:col>8</xdr:col>
      <xdr:colOff>0</xdr:colOff>
      <xdr:row>5</xdr:row>
      <xdr:rowOff>0</xdr:rowOff>
    </xdr:from>
    <xdr:to>
      <xdr:col>8</xdr:col>
      <xdr:colOff>0</xdr:colOff>
      <xdr:row>5</xdr:row>
      <xdr:rowOff>0</xdr:rowOff>
    </xdr:to>
    <xdr:pic>
      <xdr:nvPicPr>
        <xdr:cNvPr id="3" name="Picture 24" descr="A1T"/>
        <xdr:cNvPicPr preferRelativeResize="1">
          <a:picLocks noChangeAspect="1"/>
        </xdr:cNvPicPr>
      </xdr:nvPicPr>
      <xdr:blipFill>
        <a:blip r:embed="rId3"/>
        <a:stretch>
          <a:fillRect/>
        </a:stretch>
      </xdr:blipFill>
      <xdr:spPr>
        <a:xfrm>
          <a:off x="7696200" y="1066800"/>
          <a:ext cx="0" cy="0"/>
        </a:xfrm>
        <a:prstGeom prst="rect">
          <a:avLst/>
        </a:prstGeom>
        <a:noFill/>
        <a:ln w="9525" cmpd="sng">
          <a:noFill/>
        </a:ln>
      </xdr:spPr>
    </xdr:pic>
    <xdr:clientData/>
  </xdr:twoCellAnchor>
  <xdr:twoCellAnchor>
    <xdr:from>
      <xdr:col>8</xdr:col>
      <xdr:colOff>0</xdr:colOff>
      <xdr:row>5</xdr:row>
      <xdr:rowOff>0</xdr:rowOff>
    </xdr:from>
    <xdr:to>
      <xdr:col>8</xdr:col>
      <xdr:colOff>0</xdr:colOff>
      <xdr:row>5</xdr:row>
      <xdr:rowOff>0</xdr:rowOff>
    </xdr:to>
    <xdr:pic>
      <xdr:nvPicPr>
        <xdr:cNvPr id="4" name="Picture 25" descr="XV"/>
        <xdr:cNvPicPr preferRelativeResize="1">
          <a:picLocks noChangeAspect="1"/>
        </xdr:cNvPicPr>
      </xdr:nvPicPr>
      <xdr:blipFill>
        <a:blip r:embed="rId4"/>
        <a:stretch>
          <a:fillRect/>
        </a:stretch>
      </xdr:blipFill>
      <xdr:spPr>
        <a:xfrm>
          <a:off x="7696200" y="1066800"/>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yplasil\AZ_Kl\Texty\Projekt\Rozpo&#269;et_Tilhonova_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ul"/>
      <sheetName val="Instal"/>
      <sheetName val="Kabely"/>
      <sheetName val="Svítidla"/>
      <sheetName val="R-sum"/>
      <sheetName val="RH"/>
      <sheetName val="R_1"/>
      <sheetName val="R_2"/>
      <sheetName val="R_3"/>
      <sheetName val="R_3-1+Rpv"/>
      <sheetName val="zemní + hr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J43"/>
  <sheetViews>
    <sheetView workbookViewId="0" topLeftCell="A1">
      <selection activeCell="F20" sqref="F20"/>
    </sheetView>
  </sheetViews>
  <sheetFormatPr defaultColWidth="9.140625" defaultRowHeight="12.75"/>
  <cols>
    <col min="1" max="1" width="5.28125" style="0" customWidth="1"/>
    <col min="2" max="2" width="19.28125" style="0" customWidth="1"/>
    <col min="5" max="5" width="40.8515625" style="0" customWidth="1"/>
    <col min="6" max="6" width="17.421875" style="0" customWidth="1"/>
    <col min="9" max="9" width="16.7109375" style="0" customWidth="1"/>
    <col min="10" max="10" width="11.421875" style="0" bestFit="1" customWidth="1"/>
  </cols>
  <sheetData>
    <row r="1" spans="2:3" ht="15.75">
      <c r="B1" s="95" t="s">
        <v>100</v>
      </c>
      <c r="C1" s="95"/>
    </row>
    <row r="2" ht="15.75">
      <c r="B2" s="37"/>
    </row>
    <row r="3" ht="15.75">
      <c r="B3" s="37"/>
    </row>
    <row r="4" s="3" customFormat="1" ht="18">
      <c r="C4" s="3" t="s">
        <v>40</v>
      </c>
    </row>
    <row r="7" spans="2:6" ht="12.75">
      <c r="B7" t="s">
        <v>16</v>
      </c>
      <c r="F7" s="4">
        <f>Materiál_sp!J99</f>
        <v>0</v>
      </c>
    </row>
    <row r="8" ht="12.75">
      <c r="F8" s="4"/>
    </row>
    <row r="9" spans="2:6" ht="12.75">
      <c r="B9" t="s">
        <v>17</v>
      </c>
      <c r="F9" s="4">
        <f>Svítidla!I29</f>
        <v>0</v>
      </c>
    </row>
    <row r="10" ht="12.75">
      <c r="F10" s="4"/>
    </row>
    <row r="11" spans="2:6" ht="12.75">
      <c r="B11" s="75" t="s">
        <v>56</v>
      </c>
      <c r="F11" s="4">
        <f>Dodávka!J19</f>
        <v>0</v>
      </c>
    </row>
    <row r="12" ht="12.75">
      <c r="F12" s="4"/>
    </row>
    <row r="13" spans="2:6" ht="12.75">
      <c r="B13" t="s">
        <v>14</v>
      </c>
      <c r="F13" s="96">
        <f>Materiál_sp!J115</f>
        <v>0</v>
      </c>
    </row>
    <row r="14" ht="12.75">
      <c r="F14" s="96"/>
    </row>
    <row r="15" spans="5:6" ht="12.75">
      <c r="E15" s="75" t="s">
        <v>42</v>
      </c>
      <c r="F15" s="96"/>
    </row>
    <row r="16" ht="12.75">
      <c r="F16" s="4"/>
    </row>
    <row r="17" spans="2:10" ht="13.5" thickBot="1">
      <c r="B17" s="9" t="s">
        <v>15</v>
      </c>
      <c r="C17" s="7"/>
      <c r="D17" s="7"/>
      <c r="E17" s="7"/>
      <c r="F17" s="38">
        <f>SUM(F7:F13)</f>
        <v>0</v>
      </c>
      <c r="J17" s="74"/>
    </row>
    <row r="18" ht="13.5" thickTop="1"/>
    <row r="19" ht="24.75" customHeight="1">
      <c r="B19" s="75" t="s">
        <v>67</v>
      </c>
    </row>
    <row r="20" ht="12.75">
      <c r="B20" t="s">
        <v>68</v>
      </c>
    </row>
    <row r="21" spans="2:7" ht="13.5" customHeight="1">
      <c r="B21" s="172"/>
      <c r="C21" s="173"/>
      <c r="D21" s="173"/>
      <c r="E21" s="173"/>
      <c r="F21" s="173"/>
      <c r="G21" s="173"/>
    </row>
    <row r="22" spans="2:7" ht="4.5" customHeight="1" hidden="1">
      <c r="B22" s="173"/>
      <c r="C22" s="173"/>
      <c r="D22" s="173"/>
      <c r="E22" s="173"/>
      <c r="F22" s="173"/>
      <c r="G22" s="173"/>
    </row>
    <row r="23" spans="2:7" ht="1.5" customHeight="1" hidden="1">
      <c r="B23" s="173"/>
      <c r="C23" s="173"/>
      <c r="D23" s="173"/>
      <c r="E23" s="173"/>
      <c r="F23" s="173"/>
      <c r="G23" s="173"/>
    </row>
    <row r="24" spans="2:7" ht="2.25" customHeight="1" hidden="1">
      <c r="B24" s="173"/>
      <c r="C24" s="173"/>
      <c r="D24" s="173"/>
      <c r="E24" s="173"/>
      <c r="F24" s="173"/>
      <c r="G24" s="173"/>
    </row>
    <row r="25" spans="2:7" ht="1.5" customHeight="1" hidden="1">
      <c r="B25" s="173"/>
      <c r="C25" s="173"/>
      <c r="D25" s="173"/>
      <c r="E25" s="173"/>
      <c r="F25" s="173"/>
      <c r="G25" s="173"/>
    </row>
    <row r="26" ht="12.75">
      <c r="B26" s="75"/>
    </row>
    <row r="31" spans="2:6" ht="12" customHeight="1">
      <c r="B31" t="s">
        <v>31</v>
      </c>
      <c r="F31" s="1"/>
    </row>
    <row r="32" spans="2:6" ht="12.75">
      <c r="B32" s="36"/>
      <c r="F32" s="2"/>
    </row>
    <row r="43" ht="12.75">
      <c r="E43" s="122"/>
    </row>
  </sheetData>
  <sheetProtection/>
  <mergeCells count="1">
    <mergeCell ref="B21:G25"/>
  </mergeCells>
  <printOptions/>
  <pageMargins left="0.5118110236220472" right="0.4724409448818898" top="0.984251968503937" bottom="0.984251968503937" header="0.5118110236220472" footer="0.5118110236220472"/>
  <pageSetup horizontalDpi="600" verticalDpi="600" orientation="landscape" paperSize="9"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dimension ref="A1:L182"/>
  <sheetViews>
    <sheetView workbookViewId="0" topLeftCell="A94">
      <selection activeCell="I109" sqref="I109:I113"/>
    </sheetView>
  </sheetViews>
  <sheetFormatPr defaultColWidth="9.140625" defaultRowHeight="12.75"/>
  <cols>
    <col min="1" max="1" width="4.140625" style="10" customWidth="1"/>
    <col min="2" max="2" width="10.57421875" style="10" bestFit="1" customWidth="1"/>
    <col min="3" max="3" width="9.140625" style="11" customWidth="1"/>
    <col min="4" max="4" width="1.8515625" style="12" customWidth="1"/>
    <col min="5" max="5" width="42.28125" style="10" customWidth="1"/>
    <col min="6" max="6" width="16.8515625" style="12" customWidth="1"/>
    <col min="7" max="7" width="9.140625" style="20" customWidth="1"/>
    <col min="8" max="8" width="6.57421875" style="12" customWidth="1"/>
    <col min="9" max="9" width="11.140625" style="11" customWidth="1"/>
    <col min="10" max="10" width="16.421875" style="10" customWidth="1"/>
    <col min="11" max="16384" width="9.140625" style="10" customWidth="1"/>
  </cols>
  <sheetData>
    <row r="1" ht="13.5" thickBot="1">
      <c r="E1" s="12" t="s">
        <v>2</v>
      </c>
    </row>
    <row r="2" spans="1:10" ht="51">
      <c r="A2" s="40">
        <v>1</v>
      </c>
      <c r="B2" s="39" t="s">
        <v>4</v>
      </c>
      <c r="C2" s="40">
        <v>313000</v>
      </c>
      <c r="D2" s="41"/>
      <c r="E2" s="42" t="s">
        <v>41</v>
      </c>
      <c r="F2" s="43" t="s">
        <v>78</v>
      </c>
      <c r="G2" s="44">
        <v>20</v>
      </c>
      <c r="H2" s="84" t="s">
        <v>23</v>
      </c>
      <c r="I2" s="85"/>
      <c r="J2" s="45">
        <f>G2*I2</f>
        <v>0</v>
      </c>
    </row>
    <row r="3" spans="1:10" ht="13.5" thickBot="1">
      <c r="A3" s="47"/>
      <c r="B3" s="46"/>
      <c r="C3" s="47"/>
      <c r="D3" s="48"/>
      <c r="E3" s="49"/>
      <c r="F3" s="50"/>
      <c r="G3" s="51"/>
      <c r="H3" s="82"/>
      <c r="I3" s="106"/>
      <c r="J3" s="52"/>
    </row>
    <row r="4" spans="1:10" ht="51">
      <c r="A4" s="40">
        <f>A2+1</f>
        <v>2</v>
      </c>
      <c r="B4" s="39" t="s">
        <v>4</v>
      </c>
      <c r="C4" s="40">
        <v>313000</v>
      </c>
      <c r="D4" s="41"/>
      <c r="E4" s="42" t="s">
        <v>41</v>
      </c>
      <c r="F4" s="43" t="s">
        <v>77</v>
      </c>
      <c r="G4" s="44">
        <v>25</v>
      </c>
      <c r="H4" s="84" t="s">
        <v>23</v>
      </c>
      <c r="I4" s="85"/>
      <c r="J4" s="45">
        <f>G4*I4</f>
        <v>0</v>
      </c>
    </row>
    <row r="5" spans="1:10" ht="13.5" thickBot="1">
      <c r="A5" s="47"/>
      <c r="B5" s="46"/>
      <c r="C5" s="47"/>
      <c r="D5" s="48"/>
      <c r="E5" s="49"/>
      <c r="F5" s="50"/>
      <c r="G5" s="51"/>
      <c r="H5" s="82"/>
      <c r="I5" s="106"/>
      <c r="J5" s="52"/>
    </row>
    <row r="6" spans="1:10" ht="51">
      <c r="A6" s="40">
        <f>A4+1</f>
        <v>3</v>
      </c>
      <c r="B6" s="39" t="s">
        <v>4</v>
      </c>
      <c r="C6" s="40">
        <v>313000</v>
      </c>
      <c r="D6" s="41"/>
      <c r="E6" s="42" t="s">
        <v>41</v>
      </c>
      <c r="F6" s="43" t="s">
        <v>69</v>
      </c>
      <c r="G6" s="44">
        <v>245</v>
      </c>
      <c r="H6" s="84" t="s">
        <v>23</v>
      </c>
      <c r="I6" s="85"/>
      <c r="J6" s="45">
        <f>G6*I6</f>
        <v>0</v>
      </c>
    </row>
    <row r="7" spans="1:10" ht="13.5" thickBot="1">
      <c r="A7" s="47"/>
      <c r="B7" s="46"/>
      <c r="C7" s="47"/>
      <c r="D7" s="48"/>
      <c r="E7" s="49"/>
      <c r="F7" s="50"/>
      <c r="G7" s="51"/>
      <c r="H7" s="82"/>
      <c r="I7" s="106"/>
      <c r="J7" s="52"/>
    </row>
    <row r="8" spans="1:10" ht="51">
      <c r="A8" s="40">
        <f>A6+1</f>
        <v>4</v>
      </c>
      <c r="B8" s="39" t="s">
        <v>4</v>
      </c>
      <c r="C8" s="40">
        <v>313000</v>
      </c>
      <c r="D8" s="41"/>
      <c r="E8" s="42" t="s">
        <v>41</v>
      </c>
      <c r="F8" s="43" t="s">
        <v>59</v>
      </c>
      <c r="G8" s="44">
        <v>55</v>
      </c>
      <c r="H8" s="84" t="s">
        <v>23</v>
      </c>
      <c r="I8" s="85"/>
      <c r="J8" s="45">
        <f>G8*I8</f>
        <v>0</v>
      </c>
    </row>
    <row r="9" spans="1:10" ht="13.5" thickBot="1">
      <c r="A9" s="47"/>
      <c r="B9" s="46"/>
      <c r="C9" s="47"/>
      <c r="D9" s="48"/>
      <c r="E9" s="49"/>
      <c r="F9" s="50"/>
      <c r="G9" s="51"/>
      <c r="H9" s="82"/>
      <c r="I9" s="106"/>
      <c r="J9" s="52"/>
    </row>
    <row r="10" spans="1:10" ht="51">
      <c r="A10" s="40">
        <f>A8+1</f>
        <v>5</v>
      </c>
      <c r="B10" s="39" t="s">
        <v>4</v>
      </c>
      <c r="C10" s="40">
        <v>313000</v>
      </c>
      <c r="D10" s="41"/>
      <c r="E10" s="42" t="s">
        <v>41</v>
      </c>
      <c r="F10" s="43" t="s">
        <v>79</v>
      </c>
      <c r="G10" s="44">
        <v>90</v>
      </c>
      <c r="H10" s="84" t="s">
        <v>23</v>
      </c>
      <c r="I10" s="85"/>
      <c r="J10" s="45">
        <f>G10*I10</f>
        <v>0</v>
      </c>
    </row>
    <row r="11" spans="1:10" ht="13.5" thickBot="1">
      <c r="A11" s="47"/>
      <c r="B11" s="46"/>
      <c r="C11" s="47"/>
      <c r="D11" s="48"/>
      <c r="E11" s="49"/>
      <c r="F11" s="50"/>
      <c r="G11" s="51"/>
      <c r="H11" s="82"/>
      <c r="I11" s="106"/>
      <c r="J11" s="52"/>
    </row>
    <row r="12" spans="1:10" ht="51">
      <c r="A12" s="40">
        <f>A10+1</f>
        <v>6</v>
      </c>
      <c r="B12" s="39" t="s">
        <v>4</v>
      </c>
      <c r="C12" s="40">
        <v>313000</v>
      </c>
      <c r="D12" s="41"/>
      <c r="E12" s="42" t="s">
        <v>41</v>
      </c>
      <c r="F12" s="43" t="s">
        <v>32</v>
      </c>
      <c r="G12" s="44">
        <v>70</v>
      </c>
      <c r="H12" s="84" t="s">
        <v>23</v>
      </c>
      <c r="I12" s="85"/>
      <c r="J12" s="45">
        <f>G12*I12</f>
        <v>0</v>
      </c>
    </row>
    <row r="13" spans="1:10" ht="13.5" thickBot="1">
      <c r="A13" s="47"/>
      <c r="B13" s="46"/>
      <c r="C13" s="47"/>
      <c r="D13" s="48"/>
      <c r="E13" s="49"/>
      <c r="F13" s="50"/>
      <c r="G13" s="51"/>
      <c r="H13" s="82"/>
      <c r="I13" s="106"/>
      <c r="J13" s="52"/>
    </row>
    <row r="14" spans="1:10" ht="51">
      <c r="A14" s="40">
        <f>A12+1</f>
        <v>7</v>
      </c>
      <c r="B14" s="77" t="s">
        <v>4</v>
      </c>
      <c r="C14" s="78">
        <v>313000</v>
      </c>
      <c r="D14" s="79"/>
      <c r="E14" s="80" t="s">
        <v>41</v>
      </c>
      <c r="F14" s="83" t="s">
        <v>80</v>
      </c>
      <c r="G14" s="44">
        <v>80</v>
      </c>
      <c r="H14" s="76" t="s">
        <v>23</v>
      </c>
      <c r="I14" s="86"/>
      <c r="J14" s="81">
        <f>G14*I14</f>
        <v>0</v>
      </c>
    </row>
    <row r="15" spans="1:10" ht="13.5" thickBot="1">
      <c r="A15" s="47"/>
      <c r="B15" s="46"/>
      <c r="C15" s="47"/>
      <c r="D15" s="48"/>
      <c r="E15" s="49"/>
      <c r="F15" s="54"/>
      <c r="G15" s="51"/>
      <c r="H15" s="51"/>
      <c r="I15" s="106"/>
      <c r="J15" s="52"/>
    </row>
    <row r="16" spans="1:10" ht="51">
      <c r="A16" s="40">
        <f>A14+1</f>
        <v>8</v>
      </c>
      <c r="B16" s="77" t="s">
        <v>4</v>
      </c>
      <c r="C16" s="78">
        <v>313000</v>
      </c>
      <c r="D16" s="79"/>
      <c r="E16" s="80" t="s">
        <v>41</v>
      </c>
      <c r="F16" s="83" t="s">
        <v>33</v>
      </c>
      <c r="G16" s="44">
        <v>2780</v>
      </c>
      <c r="H16" s="76" t="s">
        <v>23</v>
      </c>
      <c r="I16" s="86"/>
      <c r="J16" s="81">
        <f>G16*I16</f>
        <v>0</v>
      </c>
    </row>
    <row r="17" spans="1:10" ht="13.5" thickBot="1">
      <c r="A17" s="47"/>
      <c r="B17" s="46"/>
      <c r="C17" s="47"/>
      <c r="D17" s="48"/>
      <c r="E17" s="49"/>
      <c r="F17" s="54"/>
      <c r="G17" s="51"/>
      <c r="H17" s="51"/>
      <c r="I17" s="106"/>
      <c r="J17" s="52"/>
    </row>
    <row r="18" spans="1:10" ht="51">
      <c r="A18" s="40">
        <f>A16+1</f>
        <v>9</v>
      </c>
      <c r="B18" s="39" t="s">
        <v>4</v>
      </c>
      <c r="C18" s="40">
        <v>313000</v>
      </c>
      <c r="D18" s="41"/>
      <c r="E18" s="42" t="s">
        <v>41</v>
      </c>
      <c r="F18" s="53" t="s">
        <v>34</v>
      </c>
      <c r="G18" s="44">
        <v>3050</v>
      </c>
      <c r="H18" s="44" t="s">
        <v>23</v>
      </c>
      <c r="I18" s="85"/>
      <c r="J18" s="45">
        <f>G18*I18</f>
        <v>0</v>
      </c>
    </row>
    <row r="19" spans="1:10" ht="13.5" thickBot="1">
      <c r="A19" s="47"/>
      <c r="B19" s="46"/>
      <c r="C19" s="47"/>
      <c r="D19" s="48"/>
      <c r="E19" s="49"/>
      <c r="F19" s="54"/>
      <c r="G19" s="51"/>
      <c r="H19" s="51"/>
      <c r="I19" s="106"/>
      <c r="J19" s="52"/>
    </row>
    <row r="20" spans="1:10" ht="51">
      <c r="A20" s="40">
        <f>A18+1</f>
        <v>10</v>
      </c>
      <c r="B20" s="39" t="s">
        <v>4</v>
      </c>
      <c r="C20" s="40">
        <v>313000</v>
      </c>
      <c r="D20" s="41"/>
      <c r="E20" s="42" t="s">
        <v>41</v>
      </c>
      <c r="F20" s="53" t="s">
        <v>43</v>
      </c>
      <c r="G20" s="44">
        <v>680</v>
      </c>
      <c r="H20" s="44" t="s">
        <v>23</v>
      </c>
      <c r="I20" s="85"/>
      <c r="J20" s="45">
        <f>G20*I20</f>
        <v>0</v>
      </c>
    </row>
    <row r="21" spans="1:10" ht="13.5" thickBot="1">
      <c r="A21" s="47"/>
      <c r="B21" s="46"/>
      <c r="C21" s="47"/>
      <c r="D21" s="48"/>
      <c r="E21" s="49"/>
      <c r="F21" s="54"/>
      <c r="G21" s="51"/>
      <c r="H21" s="51"/>
      <c r="I21" s="106"/>
      <c r="J21" s="52"/>
    </row>
    <row r="22" spans="1:10" ht="38.25">
      <c r="A22" s="40">
        <f>A20+1</f>
        <v>11</v>
      </c>
      <c r="B22" s="40" t="s">
        <v>5</v>
      </c>
      <c r="C22" s="40">
        <v>313000</v>
      </c>
      <c r="D22" s="41"/>
      <c r="E22" s="42" t="s">
        <v>18</v>
      </c>
      <c r="F22" s="43" t="s">
        <v>37</v>
      </c>
      <c r="G22" s="44">
        <v>40</v>
      </c>
      <c r="H22" s="44" t="s">
        <v>23</v>
      </c>
      <c r="I22" s="85"/>
      <c r="J22" s="45">
        <f>G22*I22</f>
        <v>0</v>
      </c>
    </row>
    <row r="23" spans="1:10" ht="13.5" thickBot="1">
      <c r="A23" s="47"/>
      <c r="B23" s="47"/>
      <c r="C23" s="47"/>
      <c r="D23" s="48"/>
      <c r="E23" s="49"/>
      <c r="F23" s="50"/>
      <c r="G23" s="51"/>
      <c r="H23" s="51"/>
      <c r="I23" s="106"/>
      <c r="J23" s="52"/>
    </row>
    <row r="24" spans="1:10" ht="38.25">
      <c r="A24" s="40">
        <f>A22+1</f>
        <v>12</v>
      </c>
      <c r="B24" s="40" t="s">
        <v>5</v>
      </c>
      <c r="C24" s="40">
        <v>313000</v>
      </c>
      <c r="D24" s="41"/>
      <c r="E24" s="42" t="s">
        <v>18</v>
      </c>
      <c r="F24" s="43" t="s">
        <v>61</v>
      </c>
      <c r="G24" s="44">
        <v>250</v>
      </c>
      <c r="H24" s="44" t="s">
        <v>23</v>
      </c>
      <c r="I24" s="85"/>
      <c r="J24" s="45">
        <f>G24*I24</f>
        <v>0</v>
      </c>
    </row>
    <row r="25" spans="1:10" ht="13.5" thickBot="1">
      <c r="A25" s="47"/>
      <c r="B25" s="47"/>
      <c r="C25" s="47"/>
      <c r="D25" s="48"/>
      <c r="E25" s="49"/>
      <c r="F25" s="50"/>
      <c r="G25" s="51"/>
      <c r="H25" s="51"/>
      <c r="I25" s="106"/>
      <c r="J25" s="52"/>
    </row>
    <row r="26" spans="1:10" ht="38.25">
      <c r="A26" s="40">
        <f>A24+1</f>
        <v>13</v>
      </c>
      <c r="B26" s="40" t="s">
        <v>5</v>
      </c>
      <c r="C26" s="40">
        <v>313000</v>
      </c>
      <c r="D26" s="41"/>
      <c r="E26" s="42" t="s">
        <v>18</v>
      </c>
      <c r="F26" s="43" t="s">
        <v>60</v>
      </c>
      <c r="G26" s="44">
        <v>40</v>
      </c>
      <c r="H26" s="44" t="s">
        <v>23</v>
      </c>
      <c r="I26" s="85"/>
      <c r="J26" s="45">
        <f>G26*I26</f>
        <v>0</v>
      </c>
    </row>
    <row r="27" spans="1:10" ht="13.5" thickBot="1">
      <c r="A27" s="47"/>
      <c r="B27" s="47"/>
      <c r="C27" s="47"/>
      <c r="D27" s="48"/>
      <c r="E27" s="49"/>
      <c r="F27" s="50"/>
      <c r="G27" s="51"/>
      <c r="H27" s="51"/>
      <c r="I27" s="106"/>
      <c r="J27" s="52"/>
    </row>
    <row r="28" spans="1:10" ht="25.5">
      <c r="A28" s="40">
        <f>A26+1</f>
        <v>14</v>
      </c>
      <c r="B28" s="40" t="s">
        <v>6</v>
      </c>
      <c r="C28" s="40">
        <v>316000</v>
      </c>
      <c r="D28" s="41"/>
      <c r="E28" s="42" t="s">
        <v>82</v>
      </c>
      <c r="F28" s="43"/>
      <c r="G28" s="44">
        <v>80</v>
      </c>
      <c r="H28" s="44" t="s">
        <v>23</v>
      </c>
      <c r="I28" s="85"/>
      <c r="J28" s="45">
        <f>G28*I28</f>
        <v>0</v>
      </c>
    </row>
    <row r="29" spans="1:10" ht="13.5" thickBot="1">
      <c r="A29" s="47"/>
      <c r="B29" s="47"/>
      <c r="C29" s="47"/>
      <c r="D29" s="48"/>
      <c r="E29" s="49"/>
      <c r="F29" s="50"/>
      <c r="G29" s="51"/>
      <c r="H29" s="51"/>
      <c r="I29" s="106"/>
      <c r="J29" s="52"/>
    </row>
    <row r="30" spans="1:10" ht="25.5">
      <c r="A30" s="40">
        <f>A28+1</f>
        <v>15</v>
      </c>
      <c r="B30" s="40" t="s">
        <v>6</v>
      </c>
      <c r="C30" s="40">
        <v>316000</v>
      </c>
      <c r="D30" s="41"/>
      <c r="E30" s="42" t="s">
        <v>48</v>
      </c>
      <c r="F30" s="43"/>
      <c r="G30" s="44">
        <v>170</v>
      </c>
      <c r="H30" s="44" t="s">
        <v>23</v>
      </c>
      <c r="I30" s="85"/>
      <c r="J30" s="45">
        <f>G30*I30</f>
        <v>0</v>
      </c>
    </row>
    <row r="31" spans="1:10" ht="13.5" thickBot="1">
      <c r="A31" s="47"/>
      <c r="B31" s="47"/>
      <c r="C31" s="47"/>
      <c r="D31" s="48"/>
      <c r="E31" s="49"/>
      <c r="F31" s="50"/>
      <c r="G31" s="51"/>
      <c r="H31" s="51"/>
      <c r="I31" s="106"/>
      <c r="J31" s="52"/>
    </row>
    <row r="32" spans="1:10" ht="25.5">
      <c r="A32" s="40">
        <f>A30+1</f>
        <v>16</v>
      </c>
      <c r="B32" s="40" t="s">
        <v>6</v>
      </c>
      <c r="C32" s="40">
        <v>316000</v>
      </c>
      <c r="D32" s="41"/>
      <c r="E32" s="42" t="s">
        <v>81</v>
      </c>
      <c r="F32" s="43"/>
      <c r="G32" s="44">
        <v>350</v>
      </c>
      <c r="H32" s="44" t="s">
        <v>23</v>
      </c>
      <c r="I32" s="85"/>
      <c r="J32" s="45">
        <f>G32*I32</f>
        <v>0</v>
      </c>
    </row>
    <row r="33" spans="1:10" ht="13.5" thickBot="1">
      <c r="A33" s="47"/>
      <c r="B33" s="47"/>
      <c r="C33" s="47"/>
      <c r="D33" s="48"/>
      <c r="E33" s="49"/>
      <c r="F33" s="50"/>
      <c r="G33" s="51"/>
      <c r="H33" s="51"/>
      <c r="I33" s="106"/>
      <c r="J33" s="52"/>
    </row>
    <row r="34" spans="1:10" ht="25.5">
      <c r="A34" s="40">
        <f>A32+1</f>
        <v>17</v>
      </c>
      <c r="B34" s="40" t="s">
        <v>6</v>
      </c>
      <c r="C34" s="40">
        <v>316000</v>
      </c>
      <c r="D34" s="41"/>
      <c r="E34" s="42" t="s">
        <v>51</v>
      </c>
      <c r="F34" s="43"/>
      <c r="G34" s="44">
        <v>440</v>
      </c>
      <c r="H34" s="44" t="s">
        <v>23</v>
      </c>
      <c r="I34" s="85"/>
      <c r="J34" s="45">
        <f>G34*I34</f>
        <v>0</v>
      </c>
    </row>
    <row r="35" spans="1:10" ht="13.5" thickBot="1">
      <c r="A35" s="47"/>
      <c r="B35" s="47"/>
      <c r="C35" s="47"/>
      <c r="D35" s="48"/>
      <c r="E35" s="49"/>
      <c r="F35" s="50"/>
      <c r="G35" s="51"/>
      <c r="H35" s="51"/>
      <c r="I35" s="106"/>
      <c r="J35" s="52"/>
    </row>
    <row r="36" spans="1:10" ht="25.5">
      <c r="A36" s="40">
        <f>A34+1</f>
        <v>18</v>
      </c>
      <c r="B36" s="40" t="s">
        <v>6</v>
      </c>
      <c r="C36" s="40">
        <v>316000</v>
      </c>
      <c r="D36" s="41"/>
      <c r="E36" s="42" t="s">
        <v>26</v>
      </c>
      <c r="F36" s="43"/>
      <c r="G36" s="44">
        <v>210</v>
      </c>
      <c r="H36" s="44" t="s">
        <v>23</v>
      </c>
      <c r="I36" s="85"/>
      <c r="J36" s="45">
        <f>G36*I36</f>
        <v>0</v>
      </c>
    </row>
    <row r="37" spans="1:10" ht="13.5" thickBot="1">
      <c r="A37" s="47"/>
      <c r="B37" s="47"/>
      <c r="C37" s="47"/>
      <c r="D37" s="48"/>
      <c r="E37" s="49"/>
      <c r="F37" s="50"/>
      <c r="G37" s="51"/>
      <c r="H37" s="51"/>
      <c r="I37" s="106"/>
      <c r="J37" s="52"/>
    </row>
    <row r="38" spans="1:10" ht="25.5">
      <c r="A38" s="40">
        <f>A36+1</f>
        <v>19</v>
      </c>
      <c r="B38" s="40" t="s">
        <v>6</v>
      </c>
      <c r="C38" s="40">
        <v>316000</v>
      </c>
      <c r="D38" s="41"/>
      <c r="E38" s="42" t="s">
        <v>52</v>
      </c>
      <c r="F38" s="43"/>
      <c r="G38" s="44">
        <v>150</v>
      </c>
      <c r="H38" s="44" t="s">
        <v>23</v>
      </c>
      <c r="I38" s="85"/>
      <c r="J38" s="45">
        <f>G38*I38</f>
        <v>0</v>
      </c>
    </row>
    <row r="39" spans="1:10" ht="13.5" thickBot="1">
      <c r="A39" s="47"/>
      <c r="B39" s="47"/>
      <c r="C39" s="47"/>
      <c r="D39" s="48"/>
      <c r="E39" s="49"/>
      <c r="F39" s="50"/>
      <c r="G39" s="51"/>
      <c r="H39" s="51"/>
      <c r="I39" s="106"/>
      <c r="J39" s="52"/>
    </row>
    <row r="40" spans="1:10" s="111" customFormat="1" ht="38.25">
      <c r="A40" s="40">
        <f>A38+1</f>
        <v>20</v>
      </c>
      <c r="B40" s="108" t="s">
        <v>6</v>
      </c>
      <c r="C40" s="108">
        <v>316000</v>
      </c>
      <c r="D40" s="109"/>
      <c r="E40" s="113" t="s">
        <v>66</v>
      </c>
      <c r="F40" s="108"/>
      <c r="G40" s="108">
        <v>130</v>
      </c>
      <c r="H40" s="108" t="s">
        <v>23</v>
      </c>
      <c r="I40" s="110"/>
      <c r="J40" s="45">
        <f>G40*I40</f>
        <v>0</v>
      </c>
    </row>
    <row r="41" spans="1:10" ht="13.5" thickBot="1">
      <c r="A41" s="47"/>
      <c r="B41" s="47"/>
      <c r="C41" s="47"/>
      <c r="D41" s="48"/>
      <c r="E41" s="49"/>
      <c r="F41" s="50"/>
      <c r="G41" s="51"/>
      <c r="H41" s="51"/>
      <c r="I41" s="106"/>
      <c r="J41" s="52"/>
    </row>
    <row r="42" spans="1:10" ht="38.25">
      <c r="A42" s="40">
        <f>A40+1</f>
        <v>21</v>
      </c>
      <c r="B42" s="55" t="s">
        <v>7</v>
      </c>
      <c r="C42" s="55">
        <v>312025</v>
      </c>
      <c r="D42" s="56"/>
      <c r="E42" s="107" t="s">
        <v>62</v>
      </c>
      <c r="F42" s="57"/>
      <c r="G42" s="44">
        <v>8</v>
      </c>
      <c r="H42" s="55" t="s">
        <v>24</v>
      </c>
      <c r="I42" s="87"/>
      <c r="J42" s="116">
        <f>G42*I42</f>
        <v>0</v>
      </c>
    </row>
    <row r="43" spans="1:10" ht="12.75" customHeight="1" thickBot="1">
      <c r="A43" s="47"/>
      <c r="B43" s="58"/>
      <c r="C43" s="58"/>
      <c r="D43" s="59"/>
      <c r="E43" s="49"/>
      <c r="F43" s="60"/>
      <c r="G43" s="51"/>
      <c r="H43" s="58"/>
      <c r="I43" s="124"/>
      <c r="J43" s="121"/>
    </row>
    <row r="44" spans="1:10" ht="51">
      <c r="A44" s="40">
        <f>A42+1</f>
        <v>22</v>
      </c>
      <c r="B44" s="55" t="s">
        <v>7</v>
      </c>
      <c r="C44" s="55">
        <v>312025</v>
      </c>
      <c r="D44" s="56"/>
      <c r="E44" s="107" t="s">
        <v>44</v>
      </c>
      <c r="F44" s="57"/>
      <c r="G44" s="44">
        <v>21</v>
      </c>
      <c r="H44" s="55" t="s">
        <v>24</v>
      </c>
      <c r="I44" s="87"/>
      <c r="J44" s="116">
        <f>G44*I44</f>
        <v>0</v>
      </c>
    </row>
    <row r="45" spans="1:10" ht="12.75" customHeight="1" thickBot="1">
      <c r="A45" s="47"/>
      <c r="B45" s="58"/>
      <c r="C45" s="58"/>
      <c r="D45" s="59"/>
      <c r="E45" s="49"/>
      <c r="F45" s="60"/>
      <c r="G45" s="51"/>
      <c r="H45" s="58"/>
      <c r="I45" s="124"/>
      <c r="J45" s="121"/>
    </row>
    <row r="46" spans="1:10" ht="51">
      <c r="A46" s="40">
        <f>A44+1</f>
        <v>23</v>
      </c>
      <c r="B46" s="55" t="s">
        <v>7</v>
      </c>
      <c r="C46" s="55">
        <v>312025</v>
      </c>
      <c r="D46" s="56"/>
      <c r="E46" s="107" t="s">
        <v>49</v>
      </c>
      <c r="F46" s="57"/>
      <c r="G46" s="44">
        <v>14</v>
      </c>
      <c r="H46" s="55" t="s">
        <v>24</v>
      </c>
      <c r="I46" s="87"/>
      <c r="J46" s="116">
        <f>G46*I46</f>
        <v>0</v>
      </c>
    </row>
    <row r="47" spans="1:10" ht="13.5" thickBot="1">
      <c r="A47" s="47"/>
      <c r="B47" s="58"/>
      <c r="C47" s="58"/>
      <c r="D47" s="59"/>
      <c r="E47" s="49"/>
      <c r="F47" s="60"/>
      <c r="G47" s="51"/>
      <c r="H47" s="58"/>
      <c r="I47" s="124"/>
      <c r="J47" s="121"/>
    </row>
    <row r="48" spans="1:10" ht="51">
      <c r="A48" s="40">
        <f>A46+1</f>
        <v>24</v>
      </c>
      <c r="B48" s="55" t="s">
        <v>7</v>
      </c>
      <c r="C48" s="55">
        <v>312025</v>
      </c>
      <c r="D48" s="56"/>
      <c r="E48" s="107" t="s">
        <v>45</v>
      </c>
      <c r="F48" s="57"/>
      <c r="G48" s="44">
        <v>30</v>
      </c>
      <c r="H48" s="55" t="s">
        <v>24</v>
      </c>
      <c r="I48" s="87"/>
      <c r="J48" s="116">
        <f>G48*I48</f>
        <v>0</v>
      </c>
    </row>
    <row r="49" spans="1:10" ht="13.5" thickBot="1">
      <c r="A49" s="47"/>
      <c r="B49" s="58"/>
      <c r="C49" s="58"/>
      <c r="D49" s="59"/>
      <c r="E49" s="49"/>
      <c r="F49" s="60"/>
      <c r="G49" s="51"/>
      <c r="H49" s="58"/>
      <c r="I49" s="124"/>
      <c r="J49" s="121"/>
    </row>
    <row r="50" spans="1:10" ht="51">
      <c r="A50" s="40">
        <f>A48+1</f>
        <v>25</v>
      </c>
      <c r="B50" s="55" t="s">
        <v>7</v>
      </c>
      <c r="C50" s="55">
        <v>312025</v>
      </c>
      <c r="D50" s="56"/>
      <c r="E50" s="107" t="s">
        <v>83</v>
      </c>
      <c r="F50" s="57"/>
      <c r="G50" s="44">
        <v>17</v>
      </c>
      <c r="H50" s="55" t="s">
        <v>24</v>
      </c>
      <c r="I50" s="87"/>
      <c r="J50" s="116">
        <f>G50*I50</f>
        <v>0</v>
      </c>
    </row>
    <row r="51" spans="1:10" ht="13.5" thickBot="1">
      <c r="A51" s="47"/>
      <c r="B51" s="58"/>
      <c r="C51" s="58"/>
      <c r="D51" s="59"/>
      <c r="E51" s="49"/>
      <c r="F51" s="60"/>
      <c r="G51" s="51"/>
      <c r="H51" s="58"/>
      <c r="I51" s="124"/>
      <c r="J51" s="61"/>
    </row>
    <row r="52" spans="1:10" s="117" customFormat="1" ht="25.5">
      <c r="A52" s="40">
        <f>A50+1</f>
        <v>26</v>
      </c>
      <c r="B52" s="88" t="s">
        <v>8</v>
      </c>
      <c r="C52" s="88">
        <v>312020</v>
      </c>
      <c r="D52" s="41"/>
      <c r="E52" s="107" t="s">
        <v>85</v>
      </c>
      <c r="F52" s="88"/>
      <c r="G52" s="88">
        <v>13</v>
      </c>
      <c r="H52" s="88" t="s">
        <v>24</v>
      </c>
      <c r="I52" s="115"/>
      <c r="J52" s="116">
        <f>G52*I52</f>
        <v>0</v>
      </c>
    </row>
    <row r="53" spans="1:10" ht="13.5" thickBot="1">
      <c r="A53" s="126"/>
      <c r="B53" s="127"/>
      <c r="C53" s="127"/>
      <c r="D53" s="128"/>
      <c r="E53" s="129"/>
      <c r="F53" s="89"/>
      <c r="G53" s="89"/>
      <c r="H53" s="89"/>
      <c r="I53" s="130"/>
      <c r="J53" s="131"/>
    </row>
    <row r="54" spans="1:10" ht="51">
      <c r="A54" s="40">
        <f>A52+1</f>
        <v>27</v>
      </c>
      <c r="B54" s="55" t="s">
        <v>7</v>
      </c>
      <c r="C54" s="55">
        <v>312025</v>
      </c>
      <c r="D54" s="56"/>
      <c r="E54" s="107" t="s">
        <v>58</v>
      </c>
      <c r="F54" s="57"/>
      <c r="G54" s="44">
        <v>8</v>
      </c>
      <c r="H54" s="55" t="s">
        <v>24</v>
      </c>
      <c r="I54" s="87"/>
      <c r="J54" s="116">
        <f>G54*I54</f>
        <v>0</v>
      </c>
    </row>
    <row r="55" spans="1:10" ht="12.75" customHeight="1" thickBot="1">
      <c r="A55" s="47"/>
      <c r="B55" s="58"/>
      <c r="C55" s="58"/>
      <c r="D55" s="59"/>
      <c r="E55" s="49"/>
      <c r="F55" s="60"/>
      <c r="G55" s="51"/>
      <c r="H55" s="58"/>
      <c r="I55" s="124"/>
      <c r="J55" s="121"/>
    </row>
    <row r="56" spans="1:10" ht="38.25">
      <c r="A56" s="40">
        <f>A54+1</f>
        <v>28</v>
      </c>
      <c r="B56" s="55" t="s">
        <v>7</v>
      </c>
      <c r="C56" s="55">
        <v>312025</v>
      </c>
      <c r="D56" s="56"/>
      <c r="E56" s="107" t="s">
        <v>87</v>
      </c>
      <c r="F56" s="57"/>
      <c r="G56" s="44">
        <v>1</v>
      </c>
      <c r="H56" s="55" t="s">
        <v>24</v>
      </c>
      <c r="I56" s="87"/>
      <c r="J56" s="116">
        <f>G56*I56</f>
        <v>0</v>
      </c>
    </row>
    <row r="57" spans="1:10" ht="12.75" customHeight="1" thickBot="1">
      <c r="A57" s="47"/>
      <c r="B57" s="58"/>
      <c r="C57" s="58"/>
      <c r="D57" s="59"/>
      <c r="E57" s="49"/>
      <c r="F57" s="60"/>
      <c r="G57" s="51"/>
      <c r="H57" s="58"/>
      <c r="I57" s="124"/>
      <c r="J57" s="61"/>
    </row>
    <row r="58" spans="1:10" s="117" customFormat="1" ht="25.5">
      <c r="A58" s="40">
        <f>A56+1</f>
        <v>29</v>
      </c>
      <c r="B58" s="88" t="s">
        <v>8</v>
      </c>
      <c r="C58" s="88">
        <v>312020</v>
      </c>
      <c r="D58" s="41"/>
      <c r="E58" s="125" t="s">
        <v>84</v>
      </c>
      <c r="F58" s="88"/>
      <c r="G58" s="88">
        <v>7</v>
      </c>
      <c r="H58" s="88" t="s">
        <v>24</v>
      </c>
      <c r="I58" s="115"/>
      <c r="J58" s="116">
        <f>G58*I58</f>
        <v>0</v>
      </c>
    </row>
    <row r="59" spans="1:10" ht="13.5" thickBot="1">
      <c r="A59" s="126"/>
      <c r="B59" s="127"/>
      <c r="C59" s="127"/>
      <c r="D59" s="128"/>
      <c r="E59" s="129"/>
      <c r="F59" s="89"/>
      <c r="G59" s="89"/>
      <c r="H59" s="89"/>
      <c r="I59" s="130"/>
      <c r="J59" s="131"/>
    </row>
    <row r="60" spans="1:10" ht="25.5">
      <c r="A60" s="40">
        <f>A58+1</f>
        <v>30</v>
      </c>
      <c r="B60" s="40" t="s">
        <v>8</v>
      </c>
      <c r="C60" s="40">
        <v>312020</v>
      </c>
      <c r="D60" s="41"/>
      <c r="E60" s="42" t="s">
        <v>70</v>
      </c>
      <c r="F60" s="43"/>
      <c r="G60" s="44">
        <v>67</v>
      </c>
      <c r="H60" s="44" t="s">
        <v>24</v>
      </c>
      <c r="I60" s="87"/>
      <c r="J60" s="45">
        <f>G60*I60</f>
        <v>0</v>
      </c>
    </row>
    <row r="61" spans="1:10" ht="13.5" thickBot="1">
      <c r="A61" s="47"/>
      <c r="B61" s="47"/>
      <c r="C61" s="47"/>
      <c r="D61" s="48"/>
      <c r="E61" s="49"/>
      <c r="F61" s="50"/>
      <c r="G61" s="51"/>
      <c r="H61" s="51"/>
      <c r="I61" s="124"/>
      <c r="J61" s="52"/>
    </row>
    <row r="62" spans="1:10" ht="25.5">
      <c r="A62" s="40">
        <f>A60+1</f>
        <v>31</v>
      </c>
      <c r="B62" s="40" t="s">
        <v>8</v>
      </c>
      <c r="C62" s="40">
        <v>312020</v>
      </c>
      <c r="D62" s="41"/>
      <c r="E62" s="42" t="s">
        <v>71</v>
      </c>
      <c r="F62" s="43"/>
      <c r="G62" s="44">
        <v>8</v>
      </c>
      <c r="H62" s="44" t="s">
        <v>24</v>
      </c>
      <c r="I62" s="85"/>
      <c r="J62" s="45">
        <f>G62*I62</f>
        <v>0</v>
      </c>
    </row>
    <row r="63" spans="1:10" ht="13.5" thickBot="1">
      <c r="A63" s="47"/>
      <c r="B63" s="47"/>
      <c r="C63" s="47"/>
      <c r="D63" s="48"/>
      <c r="E63" s="49"/>
      <c r="F63" s="50"/>
      <c r="G63" s="51"/>
      <c r="H63" s="51"/>
      <c r="I63" s="106"/>
      <c r="J63" s="52"/>
    </row>
    <row r="64" spans="1:10" ht="38.25">
      <c r="A64" s="40">
        <f>A62+1</f>
        <v>32</v>
      </c>
      <c r="B64" s="40" t="s">
        <v>8</v>
      </c>
      <c r="C64" s="40">
        <v>312020</v>
      </c>
      <c r="D64" s="41"/>
      <c r="E64" s="42" t="s">
        <v>72</v>
      </c>
      <c r="F64" s="43"/>
      <c r="G64" s="44">
        <v>9</v>
      </c>
      <c r="H64" s="44" t="s">
        <v>24</v>
      </c>
      <c r="I64" s="85"/>
      <c r="J64" s="45">
        <f>G64*I64</f>
        <v>0</v>
      </c>
    </row>
    <row r="65" spans="1:10" ht="13.5" thickBot="1">
      <c r="A65" s="47"/>
      <c r="B65" s="47"/>
      <c r="C65" s="47"/>
      <c r="D65" s="48"/>
      <c r="E65" s="49"/>
      <c r="F65" s="50"/>
      <c r="G65" s="51"/>
      <c r="H65" s="51"/>
      <c r="I65" s="106"/>
      <c r="J65" s="52"/>
    </row>
    <row r="66" spans="1:10" ht="38.25">
      <c r="A66" s="40">
        <f>A64+1</f>
        <v>33</v>
      </c>
      <c r="B66" s="40" t="s">
        <v>8</v>
      </c>
      <c r="C66" s="40">
        <v>312020</v>
      </c>
      <c r="D66" s="41"/>
      <c r="E66" s="42" t="s">
        <v>73</v>
      </c>
      <c r="F66" s="43"/>
      <c r="G66" s="44">
        <v>8</v>
      </c>
      <c r="H66" s="44" t="s">
        <v>24</v>
      </c>
      <c r="I66" s="85"/>
      <c r="J66" s="45">
        <f>G66*I66</f>
        <v>0</v>
      </c>
    </row>
    <row r="67" spans="1:10" ht="13.5" thickBot="1">
      <c r="A67" s="47"/>
      <c r="B67" s="47"/>
      <c r="C67" s="47"/>
      <c r="D67" s="48"/>
      <c r="E67" s="49"/>
      <c r="F67" s="50"/>
      <c r="G67" s="51"/>
      <c r="H67" s="51"/>
      <c r="I67" s="106"/>
      <c r="J67" s="52"/>
    </row>
    <row r="68" spans="1:10" ht="38.25">
      <c r="A68" s="40">
        <f>A66+1</f>
        <v>34</v>
      </c>
      <c r="B68" s="40" t="s">
        <v>8</v>
      </c>
      <c r="C68" s="40">
        <v>312020</v>
      </c>
      <c r="D68" s="41"/>
      <c r="E68" s="42" t="s">
        <v>53</v>
      </c>
      <c r="F68" s="43"/>
      <c r="G68" s="44">
        <v>65</v>
      </c>
      <c r="H68" s="44" t="s">
        <v>24</v>
      </c>
      <c r="I68" s="85"/>
      <c r="J68" s="45">
        <f>G68*I68</f>
        <v>0</v>
      </c>
    </row>
    <row r="69" spans="1:10" ht="13.5" thickBot="1">
      <c r="A69" s="47"/>
      <c r="B69" s="47"/>
      <c r="C69" s="47"/>
      <c r="D69" s="48"/>
      <c r="E69" s="49"/>
      <c r="F69" s="50"/>
      <c r="G69" s="51"/>
      <c r="H69" s="51"/>
      <c r="I69" s="106"/>
      <c r="J69" s="52"/>
    </row>
    <row r="70" spans="1:10" ht="38.25">
      <c r="A70" s="40">
        <f>A68+1</f>
        <v>35</v>
      </c>
      <c r="B70" s="40" t="s">
        <v>8</v>
      </c>
      <c r="C70" s="40">
        <v>312020</v>
      </c>
      <c r="D70" s="41"/>
      <c r="E70" s="42" t="s">
        <v>54</v>
      </c>
      <c r="F70" s="43"/>
      <c r="G70" s="44">
        <v>22</v>
      </c>
      <c r="H70" s="44" t="s">
        <v>24</v>
      </c>
      <c r="I70" s="85"/>
      <c r="J70" s="45">
        <f>G70*I70</f>
        <v>0</v>
      </c>
    </row>
    <row r="71" spans="1:10" ht="13.5" thickBot="1">
      <c r="A71" s="47"/>
      <c r="B71" s="47"/>
      <c r="C71" s="47"/>
      <c r="D71" s="48"/>
      <c r="E71" s="49"/>
      <c r="F71" s="50"/>
      <c r="G71" s="51"/>
      <c r="H71" s="51"/>
      <c r="I71" s="106"/>
      <c r="J71" s="52"/>
    </row>
    <row r="72" spans="1:10" s="117" customFormat="1" ht="25.5">
      <c r="A72" s="40">
        <f>A70+1</f>
        <v>36</v>
      </c>
      <c r="B72" s="88" t="s">
        <v>8</v>
      </c>
      <c r="C72" s="88">
        <v>312020</v>
      </c>
      <c r="D72" s="41"/>
      <c r="E72" s="125" t="s">
        <v>84</v>
      </c>
      <c r="F72" s="88"/>
      <c r="G72" s="88">
        <v>7</v>
      </c>
      <c r="H72" s="88" t="s">
        <v>24</v>
      </c>
      <c r="I72" s="115"/>
      <c r="J72" s="116">
        <f>G72*I72</f>
        <v>0</v>
      </c>
    </row>
    <row r="73" spans="1:10" ht="13.5" thickBot="1">
      <c r="A73" s="126"/>
      <c r="B73" s="127"/>
      <c r="C73" s="127"/>
      <c r="D73" s="128"/>
      <c r="E73" s="129"/>
      <c r="F73" s="89"/>
      <c r="G73" s="89"/>
      <c r="H73" s="89"/>
      <c r="I73" s="130"/>
      <c r="J73" s="131"/>
    </row>
    <row r="74" spans="1:10" s="117" customFormat="1" ht="25.5">
      <c r="A74" s="40">
        <f>A72+1</f>
        <v>37</v>
      </c>
      <c r="B74" s="88" t="s">
        <v>8</v>
      </c>
      <c r="C74" s="88">
        <v>312020</v>
      </c>
      <c r="D74" s="41"/>
      <c r="E74" s="107" t="s">
        <v>86</v>
      </c>
      <c r="F74" s="88"/>
      <c r="G74" s="88">
        <v>1</v>
      </c>
      <c r="H74" s="88" t="s">
        <v>24</v>
      </c>
      <c r="I74" s="115"/>
      <c r="J74" s="116">
        <f>G74*I74</f>
        <v>0</v>
      </c>
    </row>
    <row r="75" spans="1:10" ht="13.5" thickBot="1">
      <c r="A75" s="126"/>
      <c r="B75" s="127"/>
      <c r="C75" s="127"/>
      <c r="D75" s="128"/>
      <c r="E75" s="129"/>
      <c r="F75" s="89"/>
      <c r="G75" s="89"/>
      <c r="H75" s="89"/>
      <c r="I75" s="130"/>
      <c r="J75" s="131"/>
    </row>
    <row r="76" spans="1:10" s="117" customFormat="1" ht="38.25">
      <c r="A76" s="114">
        <f>A74+1</f>
        <v>38</v>
      </c>
      <c r="B76" s="132" t="s">
        <v>9</v>
      </c>
      <c r="C76" s="132">
        <v>312020</v>
      </c>
      <c r="D76" s="79"/>
      <c r="E76" s="133" t="s">
        <v>88</v>
      </c>
      <c r="F76" s="132"/>
      <c r="G76" s="132">
        <v>18</v>
      </c>
      <c r="H76" s="132" t="s">
        <v>24</v>
      </c>
      <c r="I76" s="134"/>
      <c r="J76" s="135">
        <f>G76*I76</f>
        <v>0</v>
      </c>
    </row>
    <row r="77" spans="1:10" s="117" customFormat="1" ht="13.5" thickBot="1">
      <c r="A77" s="118"/>
      <c r="B77" s="119"/>
      <c r="C77" s="119"/>
      <c r="D77" s="48"/>
      <c r="E77" s="49"/>
      <c r="F77" s="119"/>
      <c r="G77" s="119"/>
      <c r="H77" s="119"/>
      <c r="I77" s="120"/>
      <c r="J77" s="121"/>
    </row>
    <row r="78" spans="1:10" ht="38.25">
      <c r="A78" s="40">
        <f>A76+1</f>
        <v>39</v>
      </c>
      <c r="B78" s="40" t="s">
        <v>9</v>
      </c>
      <c r="C78" s="40">
        <v>312020</v>
      </c>
      <c r="D78" s="41"/>
      <c r="E78" s="42" t="s">
        <v>63</v>
      </c>
      <c r="F78" s="43"/>
      <c r="G78" s="44">
        <v>10</v>
      </c>
      <c r="H78" s="44" t="s">
        <v>24</v>
      </c>
      <c r="I78" s="85"/>
      <c r="J78" s="45">
        <f>G78*I78</f>
        <v>0</v>
      </c>
    </row>
    <row r="79" spans="1:10" ht="13.5" thickBot="1">
      <c r="A79" s="47"/>
      <c r="B79" s="47"/>
      <c r="C79" s="47"/>
      <c r="D79" s="48"/>
      <c r="E79" s="49"/>
      <c r="F79" s="50"/>
      <c r="G79" s="51"/>
      <c r="H79" s="51"/>
      <c r="I79" s="106"/>
      <c r="J79" s="52"/>
    </row>
    <row r="80" spans="1:10" ht="38.25">
      <c r="A80" s="40">
        <f>A78+1</f>
        <v>40</v>
      </c>
      <c r="B80" s="40" t="s">
        <v>9</v>
      </c>
      <c r="C80" s="40">
        <v>312020</v>
      </c>
      <c r="D80" s="41"/>
      <c r="E80" s="42" t="s">
        <v>46</v>
      </c>
      <c r="F80" s="43"/>
      <c r="G80" s="44">
        <v>189</v>
      </c>
      <c r="H80" s="44" t="s">
        <v>24</v>
      </c>
      <c r="I80" s="85"/>
      <c r="J80" s="45">
        <f>G80*I80</f>
        <v>0</v>
      </c>
    </row>
    <row r="81" spans="1:10" ht="13.5" thickBot="1">
      <c r="A81" s="47"/>
      <c r="B81" s="47"/>
      <c r="C81" s="47"/>
      <c r="D81" s="48"/>
      <c r="E81" s="49"/>
      <c r="F81" s="50"/>
      <c r="G81" s="51"/>
      <c r="H81" s="51"/>
      <c r="I81" s="106"/>
      <c r="J81" s="52"/>
    </row>
    <row r="82" spans="1:10" ht="51">
      <c r="A82" s="40">
        <f>A80+1</f>
        <v>41</v>
      </c>
      <c r="B82" s="40" t="s">
        <v>9</v>
      </c>
      <c r="C82" s="40">
        <v>312020</v>
      </c>
      <c r="D82" s="41"/>
      <c r="E82" s="42" t="s">
        <v>74</v>
      </c>
      <c r="F82" s="43"/>
      <c r="G82" s="44">
        <v>35</v>
      </c>
      <c r="H82" s="44" t="s">
        <v>24</v>
      </c>
      <c r="I82" s="85"/>
      <c r="J82" s="45">
        <f>G82*I82</f>
        <v>0</v>
      </c>
    </row>
    <row r="83" spans="1:10" ht="13.5" thickBot="1">
      <c r="A83" s="47"/>
      <c r="B83" s="47"/>
      <c r="C83" s="47"/>
      <c r="D83" s="48"/>
      <c r="E83" s="49"/>
      <c r="F83" s="50"/>
      <c r="G83" s="51"/>
      <c r="H83" s="51"/>
      <c r="I83" s="106"/>
      <c r="J83" s="52"/>
    </row>
    <row r="84" spans="1:10" ht="51">
      <c r="A84" s="40">
        <f>A82+1</f>
        <v>42</v>
      </c>
      <c r="B84" s="40" t="s">
        <v>9</v>
      </c>
      <c r="C84" s="40">
        <v>312020</v>
      </c>
      <c r="D84" s="41"/>
      <c r="E84" s="42" t="s">
        <v>47</v>
      </c>
      <c r="F84" s="43"/>
      <c r="G84" s="44">
        <v>48</v>
      </c>
      <c r="H84" s="44" t="s">
        <v>24</v>
      </c>
      <c r="I84" s="85"/>
      <c r="J84" s="45">
        <f>G84*I84</f>
        <v>0</v>
      </c>
    </row>
    <row r="85" spans="1:10" ht="13.5" thickBot="1">
      <c r="A85" s="47"/>
      <c r="B85" s="47"/>
      <c r="C85" s="47"/>
      <c r="D85" s="48"/>
      <c r="E85" s="49"/>
      <c r="F85" s="50"/>
      <c r="G85" s="51"/>
      <c r="H85" s="51"/>
      <c r="I85" s="106"/>
      <c r="J85" s="52"/>
    </row>
    <row r="86" spans="1:10" ht="51">
      <c r="A86" s="40">
        <f>A84+1</f>
        <v>43</v>
      </c>
      <c r="B86" s="40" t="s">
        <v>9</v>
      </c>
      <c r="C86" s="40">
        <v>312020</v>
      </c>
      <c r="D86" s="41"/>
      <c r="E86" s="42" t="s">
        <v>89</v>
      </c>
      <c r="F86" s="43"/>
      <c r="G86" s="44">
        <v>15</v>
      </c>
      <c r="H86" s="44" t="s">
        <v>24</v>
      </c>
      <c r="I86" s="85"/>
      <c r="J86" s="45">
        <f>G86*I86</f>
        <v>0</v>
      </c>
    </row>
    <row r="87" spans="1:10" ht="13.5" thickBot="1">
      <c r="A87" s="47"/>
      <c r="B87" s="47"/>
      <c r="C87" s="47"/>
      <c r="D87" s="48"/>
      <c r="E87" s="49"/>
      <c r="F87" s="50"/>
      <c r="G87" s="51"/>
      <c r="H87" s="51"/>
      <c r="I87" s="106"/>
      <c r="J87" s="52"/>
    </row>
    <row r="88" spans="1:10" ht="38.25">
      <c r="A88" s="40">
        <f>A86+1</f>
        <v>44</v>
      </c>
      <c r="B88" s="40" t="s">
        <v>9</v>
      </c>
      <c r="C88" s="40">
        <v>312020</v>
      </c>
      <c r="D88" s="41"/>
      <c r="E88" s="42" t="s">
        <v>90</v>
      </c>
      <c r="F88" s="43"/>
      <c r="G88" s="44">
        <v>22</v>
      </c>
      <c r="H88" s="44" t="s">
        <v>24</v>
      </c>
      <c r="I88" s="85"/>
      <c r="J88" s="45">
        <f>G88*I88</f>
        <v>0</v>
      </c>
    </row>
    <row r="89" spans="1:10" ht="13.5" thickBot="1">
      <c r="A89" s="47"/>
      <c r="B89" s="47"/>
      <c r="C89" s="47"/>
      <c r="D89" s="48"/>
      <c r="E89" s="49"/>
      <c r="F89" s="50"/>
      <c r="G89" s="51"/>
      <c r="H89" s="51"/>
      <c r="I89" s="106"/>
      <c r="J89" s="52"/>
    </row>
    <row r="90" spans="1:12" s="117" customFormat="1" ht="63.75">
      <c r="A90" s="40">
        <f>A88+1</f>
        <v>45</v>
      </c>
      <c r="B90" s="132" t="s">
        <v>9</v>
      </c>
      <c r="C90" s="132">
        <v>312020</v>
      </c>
      <c r="D90" s="79"/>
      <c r="E90" s="136" t="s">
        <v>91</v>
      </c>
      <c r="F90" s="132" t="s">
        <v>92</v>
      </c>
      <c r="G90" s="132">
        <v>1</v>
      </c>
      <c r="H90" s="132" t="s">
        <v>24</v>
      </c>
      <c r="I90" s="134"/>
      <c r="J90" s="135">
        <f>G90*I90</f>
        <v>0</v>
      </c>
      <c r="L90" s="12"/>
    </row>
    <row r="91" spans="1:12" s="117" customFormat="1" ht="14.25" customHeight="1" thickBot="1">
      <c r="A91" s="118"/>
      <c r="B91" s="119"/>
      <c r="C91" s="119"/>
      <c r="D91" s="48"/>
      <c r="E91" s="49"/>
      <c r="F91" s="119"/>
      <c r="G91" s="119"/>
      <c r="H91" s="119"/>
      <c r="I91" s="120"/>
      <c r="J91" s="121"/>
      <c r="L91" s="12"/>
    </row>
    <row r="92" spans="1:12" s="117" customFormat="1" ht="38.25">
      <c r="A92" s="114">
        <f>A90+1</f>
        <v>46</v>
      </c>
      <c r="B92" s="132" t="s">
        <v>9</v>
      </c>
      <c r="C92" s="132">
        <v>312020</v>
      </c>
      <c r="D92" s="79"/>
      <c r="E92" s="133" t="s">
        <v>93</v>
      </c>
      <c r="F92" s="132" t="s">
        <v>92</v>
      </c>
      <c r="G92" s="132">
        <v>18</v>
      </c>
      <c r="H92" s="132" t="s">
        <v>24</v>
      </c>
      <c r="I92" s="134"/>
      <c r="J92" s="135">
        <f>G92*I92</f>
        <v>0</v>
      </c>
      <c r="L92" s="12"/>
    </row>
    <row r="93" spans="1:12" s="117" customFormat="1" ht="13.5" thickBot="1">
      <c r="A93" s="118"/>
      <c r="B93" s="119"/>
      <c r="C93" s="119"/>
      <c r="D93" s="48"/>
      <c r="E93" s="49"/>
      <c r="F93" s="119"/>
      <c r="G93" s="119"/>
      <c r="H93" s="119"/>
      <c r="I93" s="120"/>
      <c r="J93" s="121"/>
      <c r="L93" s="12"/>
    </row>
    <row r="94" spans="1:12" s="117" customFormat="1" ht="38.25">
      <c r="A94" s="114">
        <f>A92+1</f>
        <v>47</v>
      </c>
      <c r="B94" s="132" t="s">
        <v>9</v>
      </c>
      <c r="C94" s="132">
        <v>312020</v>
      </c>
      <c r="D94" s="79"/>
      <c r="E94" s="136" t="s">
        <v>94</v>
      </c>
      <c r="F94" s="132" t="s">
        <v>103</v>
      </c>
      <c r="G94" s="132">
        <v>6</v>
      </c>
      <c r="H94" s="132" t="s">
        <v>24</v>
      </c>
      <c r="I94" s="134"/>
      <c r="J94" s="135">
        <f>G94*I94</f>
        <v>0</v>
      </c>
      <c r="L94" s="12"/>
    </row>
    <row r="95" spans="1:12" s="117" customFormat="1" ht="13.5" thickBot="1">
      <c r="A95" s="118"/>
      <c r="B95" s="119"/>
      <c r="C95" s="119"/>
      <c r="D95" s="48"/>
      <c r="E95" s="49"/>
      <c r="F95" s="119"/>
      <c r="G95" s="119"/>
      <c r="H95" s="119"/>
      <c r="I95" s="120"/>
      <c r="J95" s="121"/>
      <c r="L95" s="12"/>
    </row>
    <row r="96" spans="1:12" s="117" customFormat="1" ht="37.5" customHeight="1">
      <c r="A96" s="137">
        <f>A94+1</f>
        <v>48</v>
      </c>
      <c r="B96" s="132" t="s">
        <v>101</v>
      </c>
      <c r="C96" s="132">
        <v>453422</v>
      </c>
      <c r="D96" s="79"/>
      <c r="E96" s="136" t="s">
        <v>102</v>
      </c>
      <c r="F96" s="132"/>
      <c r="G96" s="132">
        <v>10</v>
      </c>
      <c r="H96" s="132" t="s">
        <v>24</v>
      </c>
      <c r="I96" s="134"/>
      <c r="J96" s="135">
        <f>G96*I96</f>
        <v>0</v>
      </c>
      <c r="L96" s="12"/>
    </row>
    <row r="97" spans="1:12" s="117" customFormat="1" ht="13.5" thickBot="1">
      <c r="A97" s="118"/>
      <c r="B97" s="119"/>
      <c r="C97" s="119"/>
      <c r="D97" s="48"/>
      <c r="E97" s="49"/>
      <c r="F97" s="119"/>
      <c r="G97" s="119"/>
      <c r="H97" s="119"/>
      <c r="I97" s="120"/>
      <c r="J97" s="121"/>
      <c r="L97" s="12"/>
    </row>
    <row r="98" spans="1:10" ht="12.75">
      <c r="A98" s="16"/>
      <c r="B98" s="16"/>
      <c r="C98" s="16"/>
      <c r="D98" s="17"/>
      <c r="E98" s="30"/>
      <c r="F98" s="31"/>
      <c r="G98" s="22"/>
      <c r="H98" s="17"/>
      <c r="I98" s="16"/>
      <c r="J98" s="24"/>
    </row>
    <row r="99" spans="1:10" ht="12.75">
      <c r="A99" s="16"/>
      <c r="B99" s="16"/>
      <c r="C99" s="16"/>
      <c r="D99" s="17"/>
      <c r="E99" s="30"/>
      <c r="F99" s="31"/>
      <c r="G99" s="22"/>
      <c r="H99" s="17"/>
      <c r="I99" s="26" t="s">
        <v>19</v>
      </c>
      <c r="J99" s="27">
        <f>SUM(J6:J85)</f>
        <v>0</v>
      </c>
    </row>
    <row r="100" spans="1:10" ht="12.75">
      <c r="A100" s="16"/>
      <c r="B100" s="16"/>
      <c r="C100" s="16"/>
      <c r="D100" s="17"/>
      <c r="E100" s="30"/>
      <c r="F100" s="31"/>
      <c r="G100" s="22"/>
      <c r="H100" s="17"/>
      <c r="I100" s="26"/>
      <c r="J100" s="27"/>
    </row>
    <row r="101" spans="1:10" ht="12.75">
      <c r="A101" s="16"/>
      <c r="B101" s="16"/>
      <c r="C101" s="16"/>
      <c r="D101" s="17"/>
      <c r="E101" s="30"/>
      <c r="F101" s="31"/>
      <c r="G101" s="22"/>
      <c r="H101" s="17"/>
      <c r="I101" s="26"/>
      <c r="J101" s="27"/>
    </row>
    <row r="102" spans="1:10" ht="12.75">
      <c r="A102" s="16"/>
      <c r="B102" s="16"/>
      <c r="C102" s="16"/>
      <c r="D102" s="17"/>
      <c r="E102" s="30"/>
      <c r="F102" s="31"/>
      <c r="G102" s="22"/>
      <c r="H102" s="17"/>
      <c r="I102" s="26"/>
      <c r="J102" s="27"/>
    </row>
    <row r="103" spans="1:10" ht="12.75">
      <c r="A103" s="16"/>
      <c r="B103" s="16"/>
      <c r="C103" s="16"/>
      <c r="D103" s="17"/>
      <c r="E103" s="30"/>
      <c r="F103" s="31"/>
      <c r="G103" s="22"/>
      <c r="H103" s="17"/>
      <c r="I103" s="26"/>
      <c r="J103" s="27"/>
    </row>
    <row r="104" spans="1:10" ht="12.75">
      <c r="A104" s="16"/>
      <c r="B104" s="16"/>
      <c r="C104" s="16"/>
      <c r="D104" s="17"/>
      <c r="E104" s="30"/>
      <c r="F104" s="31"/>
      <c r="G104" s="22"/>
      <c r="H104" s="17"/>
      <c r="I104" s="26"/>
      <c r="J104" s="27"/>
    </row>
    <row r="105" spans="1:10" ht="12.75">
      <c r="A105" s="16"/>
      <c r="B105" s="16"/>
      <c r="C105" s="16"/>
      <c r="D105" s="17"/>
      <c r="E105" s="30"/>
      <c r="F105" s="31"/>
      <c r="G105" s="22"/>
      <c r="H105" s="17"/>
      <c r="I105" s="26"/>
      <c r="J105" s="27"/>
    </row>
    <row r="106" spans="1:10" ht="12.75">
      <c r="A106" s="16"/>
      <c r="B106" s="16"/>
      <c r="C106" s="16"/>
      <c r="D106" s="17"/>
      <c r="E106" s="12" t="s">
        <v>14</v>
      </c>
      <c r="F106" s="31"/>
      <c r="G106" s="22"/>
      <c r="H106" s="17"/>
      <c r="I106" s="26"/>
      <c r="J106" s="27"/>
    </row>
    <row r="107" spans="1:10" ht="12.75">
      <c r="A107" s="16"/>
      <c r="B107" s="16"/>
      <c r="C107" s="16"/>
      <c r="D107" s="17"/>
      <c r="E107" s="30"/>
      <c r="F107" s="31"/>
      <c r="G107" s="22"/>
      <c r="H107" s="17"/>
      <c r="I107" s="26"/>
      <c r="J107" s="27"/>
    </row>
    <row r="108" spans="1:10" ht="12.75">
      <c r="A108" s="25" t="s">
        <v>28</v>
      </c>
      <c r="B108" s="25" t="s">
        <v>3</v>
      </c>
      <c r="C108" s="25" t="s">
        <v>13</v>
      </c>
      <c r="E108" s="32" t="s">
        <v>14</v>
      </c>
      <c r="F108" s="29"/>
      <c r="G108" s="13" t="s">
        <v>20</v>
      </c>
      <c r="H108" s="13" t="s">
        <v>21</v>
      </c>
      <c r="I108" s="21" t="s">
        <v>22</v>
      </c>
      <c r="J108" s="18" t="s">
        <v>30</v>
      </c>
    </row>
    <row r="109" spans="1:10" ht="12.75">
      <c r="A109" s="14">
        <v>1</v>
      </c>
      <c r="B109" s="14" t="s">
        <v>10</v>
      </c>
      <c r="C109" s="14">
        <v>453112</v>
      </c>
      <c r="D109" s="15"/>
      <c r="E109" s="174" t="s">
        <v>38</v>
      </c>
      <c r="F109" s="175"/>
      <c r="G109" s="33">
        <v>10</v>
      </c>
      <c r="H109" s="23" t="s">
        <v>29</v>
      </c>
      <c r="I109" s="34"/>
      <c r="J109" s="28">
        <f>G109*I109</f>
        <v>0</v>
      </c>
    </row>
    <row r="110" spans="1:10" ht="12.75">
      <c r="A110" s="14">
        <v>2</v>
      </c>
      <c r="B110" s="14" t="s">
        <v>10</v>
      </c>
      <c r="C110" s="14">
        <v>453112</v>
      </c>
      <c r="D110" s="15"/>
      <c r="E110" s="176" t="s">
        <v>64</v>
      </c>
      <c r="F110" s="175"/>
      <c r="G110" s="33">
        <v>320</v>
      </c>
      <c r="H110" s="23" t="s">
        <v>29</v>
      </c>
      <c r="I110" s="34"/>
      <c r="J110" s="28">
        <f>G110*I110</f>
        <v>0</v>
      </c>
    </row>
    <row r="111" spans="1:10" ht="12.75">
      <c r="A111" s="14">
        <v>3</v>
      </c>
      <c r="B111" s="14" t="s">
        <v>10</v>
      </c>
      <c r="C111" s="14">
        <v>453112</v>
      </c>
      <c r="D111" s="15"/>
      <c r="E111" s="176" t="s">
        <v>57</v>
      </c>
      <c r="F111" s="175"/>
      <c r="G111" s="33">
        <v>40</v>
      </c>
      <c r="H111" s="23" t="s">
        <v>29</v>
      </c>
      <c r="I111" s="34"/>
      <c r="J111" s="28">
        <f>G111*I111</f>
        <v>0</v>
      </c>
    </row>
    <row r="112" spans="1:10" ht="12.75">
      <c r="A112" s="14">
        <v>4</v>
      </c>
      <c r="B112" s="14" t="s">
        <v>10</v>
      </c>
      <c r="C112" s="14">
        <v>453112</v>
      </c>
      <c r="D112" s="15"/>
      <c r="E112" s="174" t="s">
        <v>35</v>
      </c>
      <c r="F112" s="175"/>
      <c r="G112" s="35">
        <v>10</v>
      </c>
      <c r="H112" s="23" t="s">
        <v>29</v>
      </c>
      <c r="I112" s="34"/>
      <c r="J112" s="28">
        <f>G112*I112</f>
        <v>0</v>
      </c>
    </row>
    <row r="113" spans="1:10" ht="12.75">
      <c r="A113" s="14">
        <v>5</v>
      </c>
      <c r="B113" s="14" t="s">
        <v>10</v>
      </c>
      <c r="C113" s="14">
        <v>453112</v>
      </c>
      <c r="D113" s="15"/>
      <c r="E113" s="174" t="s">
        <v>36</v>
      </c>
      <c r="F113" s="175"/>
      <c r="G113" s="35">
        <v>40</v>
      </c>
      <c r="H113" s="23" t="s">
        <v>29</v>
      </c>
      <c r="I113" s="34"/>
      <c r="J113" s="28">
        <f>G113*I113</f>
        <v>0</v>
      </c>
    </row>
    <row r="114" spans="1:2" ht="12.75">
      <c r="A114" s="16"/>
      <c r="B114" s="16"/>
    </row>
    <row r="115" spans="1:10" s="19" customFormat="1" ht="12.75">
      <c r="A115" s="26"/>
      <c r="B115" s="26"/>
      <c r="C115" s="18"/>
      <c r="G115" s="18"/>
      <c r="I115" s="26" t="s">
        <v>19</v>
      </c>
      <c r="J115" s="27">
        <f>SUM(J109:J113)</f>
        <v>0</v>
      </c>
    </row>
    <row r="116" spans="1:9" s="19" customFormat="1" ht="12.75">
      <c r="A116" s="26"/>
      <c r="B116" s="26"/>
      <c r="C116" s="18"/>
      <c r="G116" s="18"/>
      <c r="I116" s="18"/>
    </row>
    <row r="117" spans="1:2" ht="12.75">
      <c r="A117" s="16"/>
      <c r="B117" s="16"/>
    </row>
    <row r="118" spans="1:2" ht="12.75">
      <c r="A118" s="16"/>
      <c r="B118" s="16"/>
    </row>
    <row r="119" spans="1:5" ht="12.75">
      <c r="A119" s="16"/>
      <c r="B119" s="16"/>
      <c r="E119" s="19"/>
    </row>
    <row r="120" spans="1:2" ht="12.75">
      <c r="A120" s="16"/>
      <c r="B120" s="16"/>
    </row>
    <row r="121" spans="1:2" ht="12.75">
      <c r="A121" s="16"/>
      <c r="B121" s="16"/>
    </row>
    <row r="122" spans="1:2" ht="12.75">
      <c r="A122" s="16"/>
      <c r="B122" s="16"/>
    </row>
    <row r="123" spans="1:2" ht="12.75">
      <c r="A123" s="16"/>
      <c r="B123" s="16"/>
    </row>
    <row r="124" spans="1:2" ht="12.75">
      <c r="A124" s="16"/>
      <c r="B124" s="16"/>
    </row>
    <row r="125" spans="1:2" ht="12.75">
      <c r="A125" s="16"/>
      <c r="B125" s="16"/>
    </row>
    <row r="126" spans="1:2" ht="12.75">
      <c r="A126" s="16"/>
      <c r="B126" s="16"/>
    </row>
    <row r="127" spans="1:2" ht="12.75">
      <c r="A127" s="16"/>
      <c r="B127" s="16"/>
    </row>
    <row r="128" spans="1:2" ht="12.75">
      <c r="A128" s="16"/>
      <c r="B128" s="16"/>
    </row>
    <row r="129" spans="1:2" ht="12.75">
      <c r="A129" s="11"/>
      <c r="B129" s="11"/>
    </row>
    <row r="130" spans="1:2" ht="12.75">
      <c r="A130" s="11"/>
      <c r="B130" s="11"/>
    </row>
    <row r="131" spans="1:2" ht="12.75">
      <c r="A131" s="11"/>
      <c r="B131" s="11"/>
    </row>
    <row r="132" spans="1:2" ht="12.75">
      <c r="A132" s="11"/>
      <c r="B132" s="11"/>
    </row>
    <row r="133" spans="1:2" ht="12.75">
      <c r="A133" s="11"/>
      <c r="B133" s="11"/>
    </row>
    <row r="134" spans="1:2" ht="12.75">
      <c r="A134" s="11"/>
      <c r="B134" s="11"/>
    </row>
    <row r="135" spans="1:2" ht="12.75">
      <c r="A135" s="11"/>
      <c r="B135" s="11"/>
    </row>
    <row r="136" spans="1:2" ht="12.75">
      <c r="A136" s="11"/>
      <c r="B136" s="11"/>
    </row>
    <row r="137" spans="1:2" ht="12.75">
      <c r="A137" s="11"/>
      <c r="B137" s="11"/>
    </row>
    <row r="138" spans="1:2" ht="12.75">
      <c r="A138" s="11"/>
      <c r="B138" s="11"/>
    </row>
    <row r="139" spans="1:2" ht="12.75">
      <c r="A139" s="11"/>
      <c r="B139" s="11"/>
    </row>
    <row r="140" spans="1:2" ht="12.75">
      <c r="A140" s="11"/>
      <c r="B140" s="11"/>
    </row>
    <row r="141" spans="1:2" ht="12.75">
      <c r="A141" s="11"/>
      <c r="B141" s="11"/>
    </row>
    <row r="142" spans="1:2" ht="12.75">
      <c r="A142" s="11"/>
      <c r="B142" s="11"/>
    </row>
    <row r="143" spans="1:2" ht="12.75">
      <c r="A143" s="11"/>
      <c r="B143" s="11"/>
    </row>
    <row r="144" spans="1:2" ht="12.75">
      <c r="A144" s="11"/>
      <c r="B144" s="11"/>
    </row>
    <row r="145" spans="1:2" ht="12.75">
      <c r="A145" s="11"/>
      <c r="B145" s="11"/>
    </row>
    <row r="146" spans="1:2" ht="12.75">
      <c r="A146" s="11"/>
      <c r="B146" s="11"/>
    </row>
    <row r="147" spans="1:2" ht="12.75">
      <c r="A147" s="11"/>
      <c r="B147" s="11"/>
    </row>
    <row r="148" spans="1:2" ht="12.75">
      <c r="A148" s="11"/>
      <c r="B148" s="11"/>
    </row>
    <row r="149" spans="1:2" ht="12.75">
      <c r="A149" s="11"/>
      <c r="B149" s="11"/>
    </row>
    <row r="150" spans="1:2" ht="12.75">
      <c r="A150" s="11"/>
      <c r="B150" s="11"/>
    </row>
    <row r="151" spans="1:2" ht="12.75">
      <c r="A151" s="11"/>
      <c r="B151" s="11"/>
    </row>
    <row r="152" spans="1:2" ht="12.75">
      <c r="A152" s="11"/>
      <c r="B152" s="11"/>
    </row>
    <row r="153" spans="1:2" ht="12.75">
      <c r="A153" s="11"/>
      <c r="B153" s="11"/>
    </row>
    <row r="154" spans="1:2" ht="12.75">
      <c r="A154" s="11"/>
      <c r="B154" s="11"/>
    </row>
    <row r="155" spans="1:2" ht="12.75">
      <c r="A155" s="11"/>
      <c r="B155" s="11"/>
    </row>
    <row r="156" spans="1:2" ht="12.75">
      <c r="A156" s="11"/>
      <c r="B156" s="11"/>
    </row>
    <row r="157" spans="1:2" ht="12.75">
      <c r="A157" s="11"/>
      <c r="B157" s="11"/>
    </row>
    <row r="158" spans="1:2" ht="12.75">
      <c r="A158" s="11"/>
      <c r="B158" s="11"/>
    </row>
    <row r="159" spans="1:2" ht="12.75">
      <c r="A159" s="11"/>
      <c r="B159" s="11"/>
    </row>
    <row r="160" spans="1:2" ht="12.75">
      <c r="A160" s="11"/>
      <c r="B160" s="11"/>
    </row>
    <row r="161" spans="1:2" ht="12.75">
      <c r="A161" s="11"/>
      <c r="B161" s="11"/>
    </row>
    <row r="162" spans="1:2" ht="12.75">
      <c r="A162" s="11"/>
      <c r="B162" s="11"/>
    </row>
    <row r="163" spans="1:2" ht="12.75">
      <c r="A163" s="11"/>
      <c r="B163" s="11"/>
    </row>
    <row r="164" spans="1:2" ht="12.75">
      <c r="A164" s="11"/>
      <c r="B164" s="11"/>
    </row>
    <row r="165" spans="1:2" ht="12.75">
      <c r="A165" s="11"/>
      <c r="B165" s="11"/>
    </row>
    <row r="166" spans="1:2" ht="12.75">
      <c r="A166" s="11"/>
      <c r="B166" s="11"/>
    </row>
    <row r="167" spans="1:2" ht="12.75">
      <c r="A167" s="11"/>
      <c r="B167" s="11"/>
    </row>
    <row r="168" spans="1:2" ht="12.75">
      <c r="A168" s="11"/>
      <c r="B168" s="11"/>
    </row>
    <row r="169" spans="1:2" ht="12.75">
      <c r="A169" s="11"/>
      <c r="B169" s="11"/>
    </row>
    <row r="170" spans="1:2" ht="12.75">
      <c r="A170" s="11"/>
      <c r="B170" s="11"/>
    </row>
    <row r="171" spans="1:2" ht="12.75">
      <c r="A171" s="11"/>
      <c r="B171" s="11"/>
    </row>
    <row r="172" spans="1:2" ht="12.75">
      <c r="A172" s="11"/>
      <c r="B172" s="11"/>
    </row>
    <row r="173" spans="1:2" ht="12.75">
      <c r="A173" s="11"/>
      <c r="B173" s="11"/>
    </row>
    <row r="174" spans="1:2" ht="12.75">
      <c r="A174" s="11"/>
      <c r="B174" s="11"/>
    </row>
    <row r="175" spans="1:2" ht="12.75">
      <c r="A175" s="11"/>
      <c r="B175" s="11"/>
    </row>
    <row r="176" spans="1:2" ht="12.75">
      <c r="A176" s="11"/>
      <c r="B176" s="11"/>
    </row>
    <row r="177" spans="1:2" ht="12.75">
      <c r="A177" s="11"/>
      <c r="B177" s="11"/>
    </row>
    <row r="178" spans="1:2" ht="12.75">
      <c r="A178" s="11"/>
      <c r="B178" s="11"/>
    </row>
    <row r="179" spans="1:2" ht="12.75">
      <c r="A179" s="11"/>
      <c r="B179" s="11"/>
    </row>
    <row r="180" spans="1:2" ht="12.75">
      <c r="A180" s="11"/>
      <c r="B180" s="11"/>
    </row>
    <row r="181" spans="1:2" ht="12.75">
      <c r="A181" s="11"/>
      <c r="B181" s="11"/>
    </row>
    <row r="182" spans="1:2" ht="12.75">
      <c r="A182" s="11"/>
      <c r="B182" s="11"/>
    </row>
  </sheetData>
  <sheetProtection/>
  <mergeCells count="5">
    <mergeCell ref="E109:F109"/>
    <mergeCell ref="E111:F111"/>
    <mergeCell ref="E112:F112"/>
    <mergeCell ref="E113:F113"/>
    <mergeCell ref="E110:F110"/>
  </mergeCells>
  <printOptions/>
  <pageMargins left="0.5118110236220472" right="0.4724409448818898" top="0.984251968503937" bottom="0.984251968503937" header="0.5118110236220472" footer="0.5118110236220472"/>
  <pageSetup horizontalDpi="600" verticalDpi="600" orientation="landscape" paperSize="9" scale="105"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dimension ref="A1:K29"/>
  <sheetViews>
    <sheetView workbookViewId="0" topLeftCell="A1">
      <selection activeCell="M8" sqref="M8"/>
    </sheetView>
  </sheetViews>
  <sheetFormatPr defaultColWidth="9.140625" defaultRowHeight="12.75"/>
  <cols>
    <col min="1" max="1" width="5.28125" style="90" customWidth="1"/>
    <col min="2" max="2" width="10.421875" style="91" customWidth="1"/>
    <col min="3" max="3" width="7.7109375" style="93" customWidth="1"/>
    <col min="4" max="4" width="6.28125" style="94" customWidth="1"/>
    <col min="5" max="5" width="47.57421875" style="91" customWidth="1"/>
    <col min="6" max="6" width="17.57421875" style="91" customWidth="1"/>
    <col min="7" max="7" width="9.28125" style="91" customWidth="1"/>
    <col min="8" max="8" width="11.28125" style="91" customWidth="1"/>
    <col min="9" max="9" width="10.8515625" style="92" customWidth="1"/>
    <col min="10" max="10" width="12.8515625" style="91" customWidth="1"/>
    <col min="11" max="11" width="5.7109375" style="91" customWidth="1"/>
    <col min="12" max="16384" width="9.140625" style="91" customWidth="1"/>
  </cols>
  <sheetData>
    <row r="1" spans="1:11" s="123" customFormat="1" ht="12.75">
      <c r="A1" s="138"/>
      <c r="C1" s="139"/>
      <c r="D1" s="140"/>
      <c r="E1" s="141" t="s">
        <v>1</v>
      </c>
      <c r="H1" s="7"/>
      <c r="J1" s="122"/>
      <c r="K1" s="20"/>
    </row>
    <row r="2" spans="1:11" s="123" customFormat="1" ht="9" customHeight="1">
      <c r="A2" s="138"/>
      <c r="C2" s="142"/>
      <c r="D2" s="143"/>
      <c r="E2" s="144"/>
      <c r="H2" s="7"/>
      <c r="J2" s="122"/>
      <c r="K2" s="20"/>
    </row>
    <row r="3" spans="1:11" s="123" customFormat="1" ht="29.25" customHeight="1">
      <c r="A3" s="138"/>
      <c r="B3" s="172" t="s">
        <v>104</v>
      </c>
      <c r="C3" s="172"/>
      <c r="D3" s="172"/>
      <c r="E3" s="172"/>
      <c r="F3" s="172"/>
      <c r="G3" s="172"/>
      <c r="H3" s="172"/>
      <c r="J3" s="122"/>
      <c r="K3" s="20"/>
    </row>
    <row r="4" spans="1:11" s="123" customFormat="1" ht="3.75" customHeight="1">
      <c r="A4" s="138"/>
      <c r="C4" s="142"/>
      <c r="D4" s="143"/>
      <c r="E4" s="144"/>
      <c r="H4" s="7"/>
      <c r="J4" s="122"/>
      <c r="K4" s="20"/>
    </row>
    <row r="5" spans="1:11" s="123" customFormat="1" ht="29.25" customHeight="1" thickBot="1">
      <c r="A5" s="145" t="s">
        <v>28</v>
      </c>
      <c r="B5" s="146" t="s">
        <v>3</v>
      </c>
      <c r="C5" s="146" t="s">
        <v>13</v>
      </c>
      <c r="D5" s="146" t="s">
        <v>25</v>
      </c>
      <c r="E5" s="147" t="s">
        <v>0</v>
      </c>
      <c r="F5" s="146" t="s">
        <v>20</v>
      </c>
      <c r="G5" s="146" t="s">
        <v>21</v>
      </c>
      <c r="H5" s="148" t="s">
        <v>22</v>
      </c>
      <c r="I5" s="146" t="s">
        <v>30</v>
      </c>
      <c r="J5" s="122"/>
      <c r="K5" s="20"/>
    </row>
    <row r="6" spans="1:11" s="123" customFormat="1" ht="76.5">
      <c r="A6" s="149">
        <v>1</v>
      </c>
      <c r="B6" s="44" t="s">
        <v>11</v>
      </c>
      <c r="C6" s="44">
        <v>315025</v>
      </c>
      <c r="D6" s="150" t="s">
        <v>50</v>
      </c>
      <c r="E6" s="151" t="s">
        <v>117</v>
      </c>
      <c r="F6" s="152">
        <v>61</v>
      </c>
      <c r="G6" s="153" t="s">
        <v>24</v>
      </c>
      <c r="H6" s="154"/>
      <c r="I6" s="155">
        <f>F6*H6</f>
        <v>0</v>
      </c>
      <c r="J6" s="122"/>
      <c r="K6" s="20"/>
    </row>
    <row r="7" spans="1:11" s="123" customFormat="1" ht="16.5" thickBot="1">
      <c r="A7" s="156"/>
      <c r="B7" s="51"/>
      <c r="C7" s="51"/>
      <c r="D7" s="157"/>
      <c r="E7" s="158"/>
      <c r="F7" s="159"/>
      <c r="G7" s="160"/>
      <c r="H7" s="161"/>
      <c r="I7" s="162"/>
      <c r="J7" s="122"/>
      <c r="K7" s="20"/>
    </row>
    <row r="8" spans="1:11" s="123" customFormat="1" ht="63.75">
      <c r="A8" s="163">
        <f>A6+1</f>
        <v>2</v>
      </c>
      <c r="B8" s="76" t="s">
        <v>11</v>
      </c>
      <c r="C8" s="76">
        <v>315025</v>
      </c>
      <c r="D8" s="164" t="s">
        <v>106</v>
      </c>
      <c r="E8" s="151" t="s">
        <v>118</v>
      </c>
      <c r="F8" s="165">
        <v>24</v>
      </c>
      <c r="G8" s="166" t="s">
        <v>24</v>
      </c>
      <c r="H8" s="167"/>
      <c r="I8" s="168">
        <f>F8*H8</f>
        <v>0</v>
      </c>
      <c r="J8" s="122"/>
      <c r="K8" s="20"/>
    </row>
    <row r="9" spans="1:11" s="123" customFormat="1" ht="16.5" thickBot="1">
      <c r="A9" s="156"/>
      <c r="B9" s="51"/>
      <c r="C9" s="51"/>
      <c r="D9" s="157"/>
      <c r="E9" s="158"/>
      <c r="F9" s="159"/>
      <c r="G9" s="160"/>
      <c r="H9" s="161"/>
      <c r="I9" s="162"/>
      <c r="J9" s="122"/>
      <c r="K9" s="20"/>
    </row>
    <row r="10" spans="1:11" s="123" customFormat="1" ht="76.5">
      <c r="A10" s="163">
        <f>A8+1</f>
        <v>3</v>
      </c>
      <c r="B10" s="76" t="s">
        <v>11</v>
      </c>
      <c r="C10" s="76">
        <v>315025</v>
      </c>
      <c r="D10" s="164" t="s">
        <v>107</v>
      </c>
      <c r="E10" s="151" t="s">
        <v>119</v>
      </c>
      <c r="F10" s="165">
        <v>13</v>
      </c>
      <c r="G10" s="166" t="s">
        <v>24</v>
      </c>
      <c r="H10" s="167"/>
      <c r="I10" s="168">
        <f>F10*H10</f>
        <v>0</v>
      </c>
      <c r="J10" s="122"/>
      <c r="K10" s="20"/>
    </row>
    <row r="11" spans="1:11" s="123" customFormat="1" ht="16.5" thickBot="1">
      <c r="A11" s="156"/>
      <c r="B11" s="51"/>
      <c r="C11" s="51"/>
      <c r="D11" s="157"/>
      <c r="E11" s="158"/>
      <c r="F11" s="159"/>
      <c r="G11" s="160"/>
      <c r="H11" s="161"/>
      <c r="I11" s="162"/>
      <c r="J11" s="122"/>
      <c r="K11" s="20"/>
    </row>
    <row r="12" spans="1:11" s="123" customFormat="1" ht="76.5">
      <c r="A12" s="163">
        <f>A10+1</f>
        <v>4</v>
      </c>
      <c r="B12" s="76" t="s">
        <v>11</v>
      </c>
      <c r="C12" s="76">
        <v>315025</v>
      </c>
      <c r="D12" s="164" t="s">
        <v>113</v>
      </c>
      <c r="E12" s="151" t="s">
        <v>120</v>
      </c>
      <c r="F12" s="165">
        <v>14</v>
      </c>
      <c r="G12" s="166" t="s">
        <v>24</v>
      </c>
      <c r="H12" s="167"/>
      <c r="I12" s="168">
        <f>F12*H12</f>
        <v>0</v>
      </c>
      <c r="J12" s="122"/>
      <c r="K12" s="20"/>
    </row>
    <row r="13" spans="1:11" s="123" customFormat="1" ht="16.5" thickBot="1">
      <c r="A13" s="156"/>
      <c r="B13" s="51"/>
      <c r="C13" s="51"/>
      <c r="D13" s="157"/>
      <c r="E13" s="158"/>
      <c r="F13" s="159"/>
      <c r="G13" s="160"/>
      <c r="H13" s="161"/>
      <c r="I13" s="162"/>
      <c r="J13" s="122"/>
      <c r="K13" s="20"/>
    </row>
    <row r="14" spans="1:11" s="123" customFormat="1" ht="76.5">
      <c r="A14" s="163">
        <f>A12+1</f>
        <v>5</v>
      </c>
      <c r="B14" s="76" t="s">
        <v>11</v>
      </c>
      <c r="C14" s="76">
        <v>315025</v>
      </c>
      <c r="D14" s="164" t="s">
        <v>114</v>
      </c>
      <c r="E14" s="151" t="s">
        <v>121</v>
      </c>
      <c r="F14" s="165">
        <v>8</v>
      </c>
      <c r="G14" s="166" t="s">
        <v>24</v>
      </c>
      <c r="H14" s="167"/>
      <c r="I14" s="168">
        <f>F14*H14</f>
        <v>0</v>
      </c>
      <c r="J14" s="122"/>
      <c r="K14" s="20"/>
    </row>
    <row r="15" spans="1:11" s="123" customFormat="1" ht="16.5" thickBot="1">
      <c r="A15" s="156"/>
      <c r="B15" s="51"/>
      <c r="C15" s="51"/>
      <c r="D15" s="157"/>
      <c r="E15" s="158"/>
      <c r="F15" s="159"/>
      <c r="G15" s="160"/>
      <c r="H15" s="161"/>
      <c r="I15" s="162"/>
      <c r="J15" s="122"/>
      <c r="K15" s="20"/>
    </row>
    <row r="16" spans="1:11" s="123" customFormat="1" ht="76.5">
      <c r="A16" s="163">
        <f>A14+1</f>
        <v>6</v>
      </c>
      <c r="B16" s="76" t="s">
        <v>11</v>
      </c>
      <c r="C16" s="76">
        <v>315025</v>
      </c>
      <c r="D16" s="164" t="s">
        <v>115</v>
      </c>
      <c r="E16" s="151" t="s">
        <v>122</v>
      </c>
      <c r="F16" s="165">
        <v>2</v>
      </c>
      <c r="G16" s="166" t="s">
        <v>24</v>
      </c>
      <c r="H16" s="167"/>
      <c r="I16" s="168">
        <f>F16*H16</f>
        <v>0</v>
      </c>
      <c r="J16" s="122"/>
      <c r="K16" s="20"/>
    </row>
    <row r="17" spans="1:11" s="123" customFormat="1" ht="16.5" thickBot="1">
      <c r="A17" s="156"/>
      <c r="B17" s="51"/>
      <c r="C17" s="51"/>
      <c r="D17" s="157"/>
      <c r="E17" s="158"/>
      <c r="F17" s="159"/>
      <c r="G17" s="160"/>
      <c r="H17" s="161"/>
      <c r="I17" s="162"/>
      <c r="J17" s="122"/>
      <c r="K17" s="20"/>
    </row>
    <row r="18" spans="1:11" s="123" customFormat="1" ht="89.25">
      <c r="A18" s="163">
        <f>A16+1</f>
        <v>7</v>
      </c>
      <c r="B18" s="76" t="s">
        <v>11</v>
      </c>
      <c r="C18" s="76">
        <v>315025</v>
      </c>
      <c r="D18" s="164" t="s">
        <v>108</v>
      </c>
      <c r="E18" s="151" t="s">
        <v>123</v>
      </c>
      <c r="F18" s="165">
        <v>6</v>
      </c>
      <c r="G18" s="166" t="s">
        <v>24</v>
      </c>
      <c r="H18" s="167"/>
      <c r="I18" s="168">
        <f>F18*H18</f>
        <v>0</v>
      </c>
      <c r="J18" s="122"/>
      <c r="K18" s="20"/>
    </row>
    <row r="19" spans="1:11" s="123" customFormat="1" ht="16.5" thickBot="1">
      <c r="A19" s="156"/>
      <c r="B19" s="51"/>
      <c r="C19" s="51"/>
      <c r="D19" s="157"/>
      <c r="E19" s="158"/>
      <c r="F19" s="159"/>
      <c r="G19" s="160"/>
      <c r="H19" s="161"/>
      <c r="I19" s="162"/>
      <c r="J19" s="122"/>
      <c r="K19" s="20"/>
    </row>
    <row r="20" spans="1:11" s="123" customFormat="1" ht="76.5">
      <c r="A20" s="163">
        <f>A18+1</f>
        <v>8</v>
      </c>
      <c r="B20" s="76" t="s">
        <v>11</v>
      </c>
      <c r="C20" s="76">
        <v>315025</v>
      </c>
      <c r="D20" s="164" t="s">
        <v>109</v>
      </c>
      <c r="E20" s="151" t="s">
        <v>105</v>
      </c>
      <c r="F20" s="165">
        <v>2</v>
      </c>
      <c r="G20" s="166" t="s">
        <v>24</v>
      </c>
      <c r="H20" s="167"/>
      <c r="I20" s="168">
        <f>F20*H20</f>
        <v>0</v>
      </c>
      <c r="J20" s="122"/>
      <c r="K20" s="20"/>
    </row>
    <row r="21" spans="1:11" s="123" customFormat="1" ht="16.5" thickBot="1">
      <c r="A21" s="156"/>
      <c r="B21" s="51"/>
      <c r="C21" s="51"/>
      <c r="D21" s="157"/>
      <c r="E21" s="158"/>
      <c r="F21" s="159"/>
      <c r="G21" s="160"/>
      <c r="H21" s="161"/>
      <c r="I21" s="162"/>
      <c r="J21" s="122"/>
      <c r="K21" s="20"/>
    </row>
    <row r="22" spans="1:11" s="123" customFormat="1" ht="63.75">
      <c r="A22" s="163">
        <f>A20+1</f>
        <v>9</v>
      </c>
      <c r="B22" s="23" t="s">
        <v>11</v>
      </c>
      <c r="C22" s="23">
        <v>315025</v>
      </c>
      <c r="D22" s="164" t="s">
        <v>116</v>
      </c>
      <c r="E22" s="151" t="s">
        <v>124</v>
      </c>
      <c r="F22" s="165">
        <v>34</v>
      </c>
      <c r="G22" s="166" t="s">
        <v>24</v>
      </c>
      <c r="H22" s="167"/>
      <c r="I22" s="168">
        <f>F22*H22</f>
        <v>0</v>
      </c>
      <c r="J22" s="122"/>
      <c r="K22" s="20"/>
    </row>
    <row r="23" spans="1:11" s="123" customFormat="1" ht="16.5" thickBot="1">
      <c r="A23" s="156"/>
      <c r="B23" s="51"/>
      <c r="C23" s="51"/>
      <c r="D23" s="157"/>
      <c r="E23" s="158"/>
      <c r="F23" s="159"/>
      <c r="G23" s="160"/>
      <c r="H23" s="161"/>
      <c r="I23" s="162"/>
      <c r="J23" s="122"/>
      <c r="K23" s="20"/>
    </row>
    <row r="24" spans="1:11" s="123" customFormat="1" ht="51">
      <c r="A24" s="163">
        <f>A22+1</f>
        <v>10</v>
      </c>
      <c r="B24" s="76" t="s">
        <v>11</v>
      </c>
      <c r="C24" s="76">
        <v>315025</v>
      </c>
      <c r="D24" s="164" t="s">
        <v>110</v>
      </c>
      <c r="E24" s="171" t="s">
        <v>125</v>
      </c>
      <c r="F24" s="165">
        <v>14</v>
      </c>
      <c r="G24" s="166" t="s">
        <v>24</v>
      </c>
      <c r="H24" s="167"/>
      <c r="I24" s="168">
        <f>F24*H24</f>
        <v>0</v>
      </c>
      <c r="J24" s="122"/>
      <c r="K24" s="20"/>
    </row>
    <row r="25" spans="1:11" s="123" customFormat="1" ht="16.5" thickBot="1">
      <c r="A25" s="156"/>
      <c r="B25" s="51"/>
      <c r="C25" s="51"/>
      <c r="D25" s="157"/>
      <c r="E25" s="158"/>
      <c r="F25" s="159"/>
      <c r="G25" s="160"/>
      <c r="H25" s="161"/>
      <c r="I25" s="162"/>
      <c r="J25" s="122"/>
      <c r="K25" s="20"/>
    </row>
    <row r="26" spans="1:11" s="123" customFormat="1" ht="54" customHeight="1">
      <c r="A26" s="163">
        <f>A24+1</f>
        <v>11</v>
      </c>
      <c r="B26" s="76" t="s">
        <v>11</v>
      </c>
      <c r="C26" s="76">
        <v>315025</v>
      </c>
      <c r="D26" s="164" t="s">
        <v>111</v>
      </c>
      <c r="E26" s="169" t="s">
        <v>126</v>
      </c>
      <c r="F26" s="165">
        <v>10</v>
      </c>
      <c r="G26" s="166" t="s">
        <v>24</v>
      </c>
      <c r="H26" s="167"/>
      <c r="I26" s="168">
        <f>F26*H26</f>
        <v>0</v>
      </c>
      <c r="J26" s="122"/>
      <c r="K26" s="20"/>
    </row>
    <row r="27" spans="1:11" s="123" customFormat="1" ht="16.5" thickBot="1">
      <c r="A27" s="156"/>
      <c r="B27" s="51"/>
      <c r="C27" s="51"/>
      <c r="D27" s="157"/>
      <c r="E27" s="158"/>
      <c r="F27" s="159"/>
      <c r="G27" s="160"/>
      <c r="H27" s="161"/>
      <c r="I27" s="162"/>
      <c r="J27" s="122"/>
      <c r="K27" s="20"/>
    </row>
    <row r="28" spans="1:11" s="123" customFormat="1" ht="12.75">
      <c r="A28" s="138"/>
      <c r="C28" s="142"/>
      <c r="D28" s="143"/>
      <c r="E28" s="144"/>
      <c r="H28" s="7"/>
      <c r="J28" s="122"/>
      <c r="K28" s="20"/>
    </row>
    <row r="29" spans="1:11" s="123" customFormat="1" ht="12.75">
      <c r="A29" s="138"/>
      <c r="C29" s="142"/>
      <c r="D29" s="143"/>
      <c r="E29" s="144"/>
      <c r="H29" s="122" t="s">
        <v>112</v>
      </c>
      <c r="I29" s="170">
        <f>SUM(I6:I28)</f>
        <v>0</v>
      </c>
      <c r="J29" s="122"/>
      <c r="K29" s="20"/>
    </row>
  </sheetData>
  <sheetProtection/>
  <mergeCells count="1">
    <mergeCell ref="B3:H3"/>
  </mergeCells>
  <printOptions/>
  <pageMargins left="0.5118110236220472" right="0.4724409448818898" top="0.984251968503937" bottom="0.984251968503937" header="0.5118110236220472" footer="0.5118110236220472"/>
  <pageSetup horizontalDpi="600" verticalDpi="600" orientation="landscape" paperSize="9" r:id="rId2"/>
  <headerFooter alignWithMargins="0">
    <oddFooter>&amp;R&amp;P/&amp;N</oddFooter>
  </headerFooter>
  <drawing r:id="rId1"/>
</worksheet>
</file>

<file path=xl/worksheets/sheet4.xml><?xml version="1.0" encoding="utf-8"?>
<worksheet xmlns="http://schemas.openxmlformats.org/spreadsheetml/2006/main" xmlns:r="http://schemas.openxmlformats.org/officeDocument/2006/relationships">
  <dimension ref="A1:J21"/>
  <sheetViews>
    <sheetView tabSelected="1" workbookViewId="0" topLeftCell="A1">
      <selection activeCell="I4" sqref="I4:I16"/>
    </sheetView>
  </sheetViews>
  <sheetFormatPr defaultColWidth="9.140625" defaultRowHeight="12.75"/>
  <cols>
    <col min="1" max="1" width="4.57421875" style="0" customWidth="1"/>
    <col min="2" max="2" width="10.57421875" style="0" bestFit="1" customWidth="1"/>
    <col min="3" max="3" width="9.140625" style="2" customWidth="1"/>
    <col min="4" max="4" width="11.421875" style="2" customWidth="1"/>
    <col min="5" max="5" width="25.28125" style="0" customWidth="1"/>
    <col min="6" max="6" width="24.8515625" style="0" customWidth="1"/>
    <col min="7" max="7" width="13.28125" style="0" bestFit="1" customWidth="1"/>
    <col min="8" max="8" width="6.00390625" style="0" bestFit="1" customWidth="1"/>
    <col min="9" max="9" width="9.421875" style="0" customWidth="1"/>
    <col min="10" max="10" width="16.00390625" style="0" customWidth="1"/>
    <col min="11" max="11" width="5.57421875" style="0" customWidth="1"/>
  </cols>
  <sheetData>
    <row r="1" spans="2:5" ht="12.75">
      <c r="B1" s="7"/>
      <c r="E1" s="7" t="s">
        <v>65</v>
      </c>
    </row>
    <row r="2" spans="2:5" ht="12.75">
      <c r="B2" s="7"/>
      <c r="E2" s="7"/>
    </row>
    <row r="3" spans="1:10" ht="26.25" thickBot="1">
      <c r="A3" s="26" t="s">
        <v>28</v>
      </c>
      <c r="B3" s="26" t="s">
        <v>3</v>
      </c>
      <c r="C3" s="26" t="s">
        <v>13</v>
      </c>
      <c r="D3" s="26" t="s">
        <v>27</v>
      </c>
      <c r="E3" s="26" t="s">
        <v>0</v>
      </c>
      <c r="F3" s="26"/>
      <c r="G3" s="26" t="s">
        <v>20</v>
      </c>
      <c r="H3" s="26" t="s">
        <v>21</v>
      </c>
      <c r="I3" s="21" t="s">
        <v>22</v>
      </c>
      <c r="J3" s="26" t="s">
        <v>30</v>
      </c>
    </row>
    <row r="4" spans="1:10" ht="38.25">
      <c r="A4" s="63">
        <v>1</v>
      </c>
      <c r="B4" s="64" t="s">
        <v>12</v>
      </c>
      <c r="C4" s="65">
        <v>312031</v>
      </c>
      <c r="D4" s="112" t="s">
        <v>95</v>
      </c>
      <c r="E4" s="105" t="s">
        <v>55</v>
      </c>
      <c r="F4" s="66" t="s">
        <v>39</v>
      </c>
      <c r="G4" s="65">
        <v>1</v>
      </c>
      <c r="H4" s="65" t="s">
        <v>24</v>
      </c>
      <c r="I4" s="101"/>
      <c r="J4" s="67">
        <f>G4*I4</f>
        <v>0</v>
      </c>
    </row>
    <row r="5" spans="1:10" ht="13.5" thickBot="1">
      <c r="A5" s="68"/>
      <c r="B5" s="69"/>
      <c r="C5" s="70"/>
      <c r="D5" s="70"/>
      <c r="E5" s="62"/>
      <c r="F5" s="71"/>
      <c r="G5" s="70"/>
      <c r="H5" s="70"/>
      <c r="I5" s="102"/>
      <c r="J5" s="72"/>
    </row>
    <row r="6" spans="1:10" ht="38.25">
      <c r="A6" s="63">
        <v>2</v>
      </c>
      <c r="B6" s="64" t="s">
        <v>12</v>
      </c>
      <c r="C6" s="65">
        <v>312031</v>
      </c>
      <c r="D6" s="112" t="s">
        <v>96</v>
      </c>
      <c r="E6" s="105" t="s">
        <v>55</v>
      </c>
      <c r="F6" s="66" t="s">
        <v>39</v>
      </c>
      <c r="G6" s="65">
        <v>1</v>
      </c>
      <c r="H6" s="65" t="s">
        <v>24</v>
      </c>
      <c r="I6" s="101"/>
      <c r="J6" s="67">
        <f>G6*I6</f>
        <v>0</v>
      </c>
    </row>
    <row r="7" spans="1:10" ht="13.5" thickBot="1">
      <c r="A7" s="68"/>
      <c r="B7" s="69"/>
      <c r="C7" s="70"/>
      <c r="D7" s="70"/>
      <c r="E7" s="62"/>
      <c r="F7" s="71"/>
      <c r="G7" s="70"/>
      <c r="H7" s="70"/>
      <c r="I7" s="102"/>
      <c r="J7" s="72"/>
    </row>
    <row r="8" spans="1:10" ht="38.25">
      <c r="A8" s="63">
        <v>3</v>
      </c>
      <c r="B8" s="64" t="s">
        <v>12</v>
      </c>
      <c r="C8" s="65">
        <v>312031</v>
      </c>
      <c r="D8" s="112" t="s">
        <v>97</v>
      </c>
      <c r="E8" s="105" t="s">
        <v>55</v>
      </c>
      <c r="F8" s="66" t="s">
        <v>39</v>
      </c>
      <c r="G8" s="65">
        <v>1</v>
      </c>
      <c r="H8" s="65" t="s">
        <v>24</v>
      </c>
      <c r="I8" s="101"/>
      <c r="J8" s="67">
        <f>G8*I8</f>
        <v>0</v>
      </c>
    </row>
    <row r="9" spans="1:10" ht="13.5" thickBot="1">
      <c r="A9" s="68"/>
      <c r="B9" s="69"/>
      <c r="C9" s="70"/>
      <c r="D9" s="70"/>
      <c r="E9" s="62"/>
      <c r="F9" s="73"/>
      <c r="G9" s="70"/>
      <c r="H9" s="70"/>
      <c r="I9" s="102"/>
      <c r="J9" s="72"/>
    </row>
    <row r="10" spans="1:10" ht="38.25">
      <c r="A10" s="63">
        <v>4</v>
      </c>
      <c r="B10" s="64" t="s">
        <v>12</v>
      </c>
      <c r="C10" s="65">
        <v>312031</v>
      </c>
      <c r="D10" s="112" t="s">
        <v>98</v>
      </c>
      <c r="E10" s="105" t="s">
        <v>55</v>
      </c>
      <c r="F10" s="66" t="s">
        <v>39</v>
      </c>
      <c r="G10" s="65">
        <v>1</v>
      </c>
      <c r="H10" s="65" t="s">
        <v>24</v>
      </c>
      <c r="I10" s="101"/>
      <c r="J10" s="67">
        <f>G10*I10</f>
        <v>0</v>
      </c>
    </row>
    <row r="11" spans="1:10" ht="13.5" thickBot="1">
      <c r="A11" s="68"/>
      <c r="B11" s="69"/>
      <c r="C11" s="70"/>
      <c r="D11" s="70"/>
      <c r="E11" s="62"/>
      <c r="F11" s="73"/>
      <c r="G11" s="70"/>
      <c r="H11" s="70"/>
      <c r="I11" s="102"/>
      <c r="J11" s="72"/>
    </row>
    <row r="12" spans="1:10" ht="38.25">
      <c r="A12" s="63">
        <v>5</v>
      </c>
      <c r="B12" s="64" t="s">
        <v>12</v>
      </c>
      <c r="C12" s="65">
        <v>312031</v>
      </c>
      <c r="D12" s="112" t="s">
        <v>75</v>
      </c>
      <c r="E12" s="105" t="s">
        <v>55</v>
      </c>
      <c r="F12" s="66" t="s">
        <v>39</v>
      </c>
      <c r="G12" s="65">
        <v>1</v>
      </c>
      <c r="H12" s="65" t="s">
        <v>24</v>
      </c>
      <c r="I12" s="101"/>
      <c r="J12" s="67">
        <f>G12*I12</f>
        <v>0</v>
      </c>
    </row>
    <row r="13" spans="1:10" ht="13.5" thickBot="1">
      <c r="A13" s="68"/>
      <c r="B13" s="69"/>
      <c r="C13" s="70"/>
      <c r="D13" s="70"/>
      <c r="E13" s="62"/>
      <c r="F13" s="73"/>
      <c r="G13" s="70"/>
      <c r="H13" s="70"/>
      <c r="I13" s="102"/>
      <c r="J13" s="72"/>
    </row>
    <row r="14" spans="1:10" ht="38.25">
      <c r="A14" s="63">
        <v>6</v>
      </c>
      <c r="B14" s="64" t="s">
        <v>12</v>
      </c>
      <c r="C14" s="65">
        <v>312031</v>
      </c>
      <c r="D14" s="112" t="s">
        <v>76</v>
      </c>
      <c r="E14" s="105" t="s">
        <v>55</v>
      </c>
      <c r="F14" s="66" t="s">
        <v>39</v>
      </c>
      <c r="G14" s="65">
        <v>1</v>
      </c>
      <c r="H14" s="65" t="s">
        <v>24</v>
      </c>
      <c r="I14" s="101"/>
      <c r="J14" s="67">
        <f>G14*I14</f>
        <v>0</v>
      </c>
    </row>
    <row r="15" spans="1:10" ht="13.5" thickBot="1">
      <c r="A15" s="68"/>
      <c r="B15" s="69"/>
      <c r="C15" s="70"/>
      <c r="D15" s="70"/>
      <c r="E15" s="62"/>
      <c r="F15" s="73"/>
      <c r="G15" s="70"/>
      <c r="H15" s="70"/>
      <c r="I15" s="102"/>
      <c r="J15" s="72"/>
    </row>
    <row r="16" spans="1:10" ht="38.25">
      <c r="A16" s="63">
        <v>7</v>
      </c>
      <c r="B16" s="64" t="s">
        <v>12</v>
      </c>
      <c r="C16" s="65">
        <v>312031</v>
      </c>
      <c r="D16" s="112" t="s">
        <v>99</v>
      </c>
      <c r="E16" s="105" t="s">
        <v>55</v>
      </c>
      <c r="F16" s="66" t="s">
        <v>39</v>
      </c>
      <c r="G16" s="65">
        <v>1</v>
      </c>
      <c r="H16" s="65" t="s">
        <v>24</v>
      </c>
      <c r="I16" s="101"/>
      <c r="J16" s="67">
        <f>G16*I16</f>
        <v>0</v>
      </c>
    </row>
    <row r="17" spans="1:10" ht="13.5" thickBot="1">
      <c r="A17" s="68"/>
      <c r="B17" s="69"/>
      <c r="C17" s="70"/>
      <c r="D17" s="70"/>
      <c r="E17" s="62"/>
      <c r="F17" s="73"/>
      <c r="G17" s="70"/>
      <c r="H17" s="70"/>
      <c r="I17" s="102"/>
      <c r="J17" s="72"/>
    </row>
    <row r="18" spans="1:10" ht="12.75">
      <c r="A18" s="97"/>
      <c r="B18" s="98"/>
      <c r="C18" s="97"/>
      <c r="D18" s="97"/>
      <c r="E18" s="99"/>
      <c r="F18" s="6"/>
      <c r="G18" s="97"/>
      <c r="H18" s="97"/>
      <c r="I18" s="103"/>
      <c r="J18" s="100"/>
    </row>
    <row r="19" spans="1:10" ht="18" customHeight="1">
      <c r="A19" s="1"/>
      <c r="B19" s="1"/>
      <c r="C19" s="5"/>
      <c r="D19" s="5"/>
      <c r="E19" s="1"/>
      <c r="F19" s="6"/>
      <c r="G19" s="1"/>
      <c r="H19" s="1"/>
      <c r="I19" s="104" t="s">
        <v>19</v>
      </c>
      <c r="J19" s="27">
        <f>SUM(J4:J18)</f>
        <v>0</v>
      </c>
    </row>
    <row r="21" spans="2:10" ht="12.75">
      <c r="B21" s="7"/>
      <c r="J21" s="8"/>
    </row>
  </sheetData>
  <sheetProtection/>
  <printOptions/>
  <pageMargins left="0.5118110236220472" right="0.4724409448818898" top="0.984251968503937" bottom="0.984251968503937" header="0.5118110236220472" footer="0.5118110236220472"/>
  <pageSetup horizontalDpi="600" verticalDpi="600" orientation="landscape" paperSize="9" r:id="rId1"/>
  <headerFooter alignWithMargins="0">
    <oddFooter>&amp;R&amp;P/&amp;N</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52">
      <selection activeCell="E13" sqref="E13"/>
    </sheetView>
  </sheetViews>
  <sheetFormatPr defaultColWidth="9.14062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Chromý Petr</dc:creator>
  <cp:keywords/>
  <dc:description/>
  <cp:lastModifiedBy>reditel</cp:lastModifiedBy>
  <cp:lastPrinted>2017-05-22T08:54:45Z</cp:lastPrinted>
  <dcterms:created xsi:type="dcterms:W3CDTF">2004-07-31T16:30:24Z</dcterms:created>
  <dcterms:modified xsi:type="dcterms:W3CDTF">2017-05-22T08:54:48Z</dcterms:modified>
  <cp:category/>
  <cp:version/>
  <cp:contentType/>
  <cp:contentStatus/>
</cp:coreProperties>
</file>